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prvgld-my.sharepoint.com/personal/c_willems_gelderland_nl/Documents/Corné/VTH/Jaaropgaven/3 Formulieren Jaaropgave OBES IND/"/>
    </mc:Choice>
  </mc:AlternateContent>
  <xr:revisionPtr revIDLastSave="16" documentId="8_{2F1B220E-8DBD-4E86-BFEF-612D6993DFD0}" xr6:coauthVersionLast="47" xr6:coauthVersionMax="47" xr10:uidLastSave="{8915147F-51FF-4FAD-928F-BBD01A2132A5}"/>
  <workbookProtection workbookAlgorithmName="SHA-512" workbookHashValue="wvQG75TcsKrtwvigbidjXbecGKtC8bppxeTOcT/cPodWkYGoYs6zuijTo+tpDGuFtG7a6SlVS2CHDbn6kVbtHA==" workbookSaltValue="i8VjQmA06vqLZs/qS+uc4w==" workbookSpinCount="100000" lockStructure="1"/>
  <bookViews>
    <workbookView showHorizontalScroll="0" showVerticalScroll="0" xWindow="-150" yWindow="-150" windowWidth="29100" windowHeight="15900" xr2:uid="{00000000-000D-0000-FFFF-FFFF00000000}"/>
  </bookViews>
  <sheets>
    <sheet name="Jaaropgave OBES" sheetId="25" r:id="rId1"/>
    <sheet name="Toelichting" sheetId="42" r:id="rId2"/>
    <sheet name="Systeem 1" sheetId="26" r:id="rId3"/>
    <sheet name="Systeem 2" sheetId="27" r:id="rId4"/>
    <sheet name="Systeem 3" sheetId="28" r:id="rId5"/>
    <sheet name="Systeem 4" sheetId="29" r:id="rId6"/>
    <sheet name="Systeem 5" sheetId="30" r:id="rId7"/>
    <sheet name="Systeem 6" sheetId="31" r:id="rId8"/>
    <sheet name="Systeem 7" sheetId="32" r:id="rId9"/>
    <sheet name="Systeem 8" sheetId="33" r:id="rId10"/>
    <sheet name="Systeem 9" sheetId="34" r:id="rId11"/>
    <sheet name="Systeem 10" sheetId="36" r:id="rId12"/>
    <sheet name="Systeem 11" sheetId="37" r:id="rId13"/>
    <sheet name="Systeem 12" sheetId="38" r:id="rId14"/>
    <sheet name="Systeem 13" sheetId="39" r:id="rId15"/>
    <sheet name="Systeem 14" sheetId="40" r:id="rId16"/>
    <sheet name="Systeem 15" sheetId="41"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25" l="1"/>
  <c r="L16" i="25"/>
  <c r="M16" i="25"/>
  <c r="N16" i="25"/>
  <c r="L17" i="25"/>
  <c r="M17" i="25"/>
  <c r="N17" i="25"/>
  <c r="L18" i="25"/>
  <c r="M18" i="25"/>
  <c r="N18" i="25"/>
  <c r="L19" i="25"/>
  <c r="M19" i="25"/>
  <c r="N19" i="25"/>
  <c r="L20" i="25"/>
  <c r="M20" i="25"/>
  <c r="N20" i="25"/>
  <c r="L21" i="25"/>
  <c r="M21" i="25"/>
  <c r="N21" i="25"/>
  <c r="L22" i="25"/>
  <c r="M22" i="25"/>
  <c r="N22" i="25"/>
  <c r="L23" i="25"/>
  <c r="M23" i="25"/>
  <c r="N23" i="25"/>
  <c r="L24" i="25"/>
  <c r="M24" i="25"/>
  <c r="N24" i="25"/>
  <c r="L25" i="25"/>
  <c r="M25" i="25"/>
  <c r="N25" i="25"/>
  <c r="L26" i="25"/>
  <c r="M26" i="25"/>
  <c r="N26" i="25"/>
  <c r="L15" i="25"/>
  <c r="M15" i="25"/>
  <c r="N15" i="25"/>
  <c r="K16" i="25"/>
  <c r="K17" i="25"/>
  <c r="K18" i="25"/>
  <c r="K19" i="25"/>
  <c r="K20" i="25"/>
  <c r="K21" i="25"/>
  <c r="K22" i="25"/>
  <c r="K23" i="25"/>
  <c r="K24" i="25"/>
  <c r="K25" i="25"/>
  <c r="K26" i="25"/>
  <c r="K15" i="25"/>
  <c r="Q32" i="25"/>
  <c r="T28" i="41" l="1"/>
  <c r="T16" i="41"/>
  <c r="T17" i="41"/>
  <c r="T18" i="41"/>
  <c r="T19" i="41"/>
  <c r="T20" i="41"/>
  <c r="T21" i="41"/>
  <c r="T22" i="41"/>
  <c r="T23" i="41"/>
  <c r="T24" i="41"/>
  <c r="T25" i="41"/>
  <c r="T26" i="41"/>
  <c r="T15" i="41"/>
  <c r="T28" i="40"/>
  <c r="T16" i="40"/>
  <c r="T17" i="40"/>
  <c r="T18" i="40"/>
  <c r="T19" i="40"/>
  <c r="T20" i="40"/>
  <c r="T21" i="40"/>
  <c r="T22" i="40"/>
  <c r="T23" i="40"/>
  <c r="T24" i="40"/>
  <c r="T25" i="40"/>
  <c r="T26" i="40"/>
  <c r="T15" i="40"/>
  <c r="T28" i="39"/>
  <c r="T16" i="39"/>
  <c r="T17" i="39"/>
  <c r="T18" i="39"/>
  <c r="T19" i="39"/>
  <c r="T20" i="39"/>
  <c r="T21" i="39"/>
  <c r="T22" i="39"/>
  <c r="T23" i="39"/>
  <c r="T24" i="39"/>
  <c r="T25" i="39"/>
  <c r="T26" i="39"/>
  <c r="T15" i="39"/>
  <c r="T28" i="38"/>
  <c r="T16" i="38"/>
  <c r="T17" i="38"/>
  <c r="T18" i="38"/>
  <c r="T19" i="38"/>
  <c r="T20" i="38"/>
  <c r="T21" i="38"/>
  <c r="T22" i="38"/>
  <c r="T23" i="38"/>
  <c r="T24" i="38"/>
  <c r="T25" i="38"/>
  <c r="T26" i="38"/>
  <c r="T15" i="38"/>
  <c r="T28" i="37"/>
  <c r="T16" i="37"/>
  <c r="T17" i="37"/>
  <c r="T18" i="37"/>
  <c r="T19" i="37"/>
  <c r="T20" i="37"/>
  <c r="T21" i="37"/>
  <c r="T22" i="37"/>
  <c r="T23" i="37"/>
  <c r="T24" i="37"/>
  <c r="T25" i="37"/>
  <c r="T26" i="37"/>
  <c r="T15" i="37"/>
  <c r="T28" i="36"/>
  <c r="T16" i="36"/>
  <c r="T17" i="36"/>
  <c r="T18" i="36"/>
  <c r="T19" i="36"/>
  <c r="T20" i="36"/>
  <c r="T21" i="36"/>
  <c r="T22" i="36"/>
  <c r="T23" i="36"/>
  <c r="T24" i="36"/>
  <c r="T25" i="36"/>
  <c r="T26" i="36"/>
  <c r="T15" i="36"/>
  <c r="T28" i="34"/>
  <c r="T16" i="34"/>
  <c r="T17" i="34"/>
  <c r="T18" i="34"/>
  <c r="T19" i="34"/>
  <c r="T20" i="34"/>
  <c r="T21" i="34"/>
  <c r="T22" i="34"/>
  <c r="T23" i="34"/>
  <c r="T24" i="34"/>
  <c r="T25" i="34"/>
  <c r="T26" i="34"/>
  <c r="T15" i="34"/>
  <c r="T28" i="33"/>
  <c r="T16" i="33"/>
  <c r="T17" i="33"/>
  <c r="T18" i="33"/>
  <c r="T19" i="33"/>
  <c r="T20" i="33"/>
  <c r="T21" i="33"/>
  <c r="T22" i="33"/>
  <c r="T23" i="33"/>
  <c r="T24" i="33"/>
  <c r="T25" i="33"/>
  <c r="T26" i="33"/>
  <c r="T15" i="33"/>
  <c r="T28" i="32"/>
  <c r="T16" i="32"/>
  <c r="T17" i="32"/>
  <c r="T18" i="32"/>
  <c r="T19" i="32"/>
  <c r="T20" i="32"/>
  <c r="T21" i="32"/>
  <c r="T22" i="32"/>
  <c r="T23" i="32"/>
  <c r="T24" i="32"/>
  <c r="T25" i="32"/>
  <c r="T26" i="32"/>
  <c r="T15" i="32"/>
  <c r="T28" i="31"/>
  <c r="T16" i="31"/>
  <c r="T17" i="31"/>
  <c r="T18" i="31"/>
  <c r="T19" i="31"/>
  <c r="T20" i="31"/>
  <c r="T21" i="31"/>
  <c r="T22" i="31"/>
  <c r="T23" i="31"/>
  <c r="T24" i="31"/>
  <c r="T25" i="31"/>
  <c r="T26" i="31"/>
  <c r="T15" i="31"/>
  <c r="T28" i="30"/>
  <c r="T16" i="30"/>
  <c r="T17" i="30"/>
  <c r="T18" i="30"/>
  <c r="T19" i="30"/>
  <c r="T20" i="30"/>
  <c r="T21" i="30"/>
  <c r="T22" i="30"/>
  <c r="T23" i="30"/>
  <c r="T24" i="30"/>
  <c r="T25" i="30"/>
  <c r="T26" i="30"/>
  <c r="T15" i="30"/>
  <c r="T28" i="29"/>
  <c r="T16" i="29"/>
  <c r="T17" i="29"/>
  <c r="T18" i="29"/>
  <c r="T19" i="29"/>
  <c r="T20" i="29"/>
  <c r="T21" i="29"/>
  <c r="T22" i="29"/>
  <c r="T23" i="29"/>
  <c r="T24" i="29"/>
  <c r="T25" i="29"/>
  <c r="T26" i="29"/>
  <c r="T15" i="29"/>
  <c r="T28" i="28"/>
  <c r="T16" i="28"/>
  <c r="T17" i="28"/>
  <c r="T18" i="28"/>
  <c r="T19" i="28"/>
  <c r="T20" i="28"/>
  <c r="T21" i="28"/>
  <c r="T22" i="28"/>
  <c r="T23" i="28"/>
  <c r="T24" i="28"/>
  <c r="T25" i="28"/>
  <c r="T26" i="28"/>
  <c r="T15" i="28"/>
  <c r="T28" i="27"/>
  <c r="T16" i="27"/>
  <c r="T17" i="27"/>
  <c r="T18" i="27"/>
  <c r="T19" i="27"/>
  <c r="T20" i="27"/>
  <c r="T21" i="27"/>
  <c r="T22" i="27"/>
  <c r="T23" i="27"/>
  <c r="T24" i="27"/>
  <c r="T25" i="27"/>
  <c r="T26" i="27"/>
  <c r="T15" i="27"/>
  <c r="T16" i="26"/>
  <c r="T17" i="26"/>
  <c r="T18" i="26"/>
  <c r="T19" i="26"/>
  <c r="T20" i="26"/>
  <c r="T21" i="26"/>
  <c r="T22" i="26"/>
  <c r="T23" i="26"/>
  <c r="T24" i="26"/>
  <c r="T25" i="26"/>
  <c r="T26" i="26"/>
  <c r="T15" i="26"/>
  <c r="T18" i="25"/>
  <c r="T19" i="25"/>
  <c r="T20" i="25"/>
  <c r="T21" i="25"/>
  <c r="T22" i="25"/>
  <c r="T23" i="25"/>
  <c r="T24" i="25"/>
  <c r="T25" i="25"/>
  <c r="T26" i="25"/>
  <c r="Q32" i="34"/>
  <c r="S28" i="34"/>
  <c r="R28" i="34"/>
  <c r="Q28" i="34"/>
  <c r="H28" i="34"/>
  <c r="G28" i="34"/>
  <c r="E28" i="34"/>
  <c r="D28" i="34"/>
  <c r="F26" i="34"/>
  <c r="C26" i="34"/>
  <c r="F25" i="34"/>
  <c r="C25" i="34"/>
  <c r="F24" i="34"/>
  <c r="C24" i="34"/>
  <c r="F23" i="34"/>
  <c r="C23" i="34"/>
  <c r="F22" i="34"/>
  <c r="C22" i="34"/>
  <c r="F21" i="34"/>
  <c r="C21" i="34"/>
  <c r="F20" i="34"/>
  <c r="C20" i="34"/>
  <c r="F19" i="34"/>
  <c r="C19" i="34"/>
  <c r="F18" i="34"/>
  <c r="C18" i="34"/>
  <c r="F17" i="34"/>
  <c r="C17" i="34"/>
  <c r="F16" i="34"/>
  <c r="C16" i="34"/>
  <c r="F15" i="34"/>
  <c r="F28" i="34" s="1"/>
  <c r="C15" i="34"/>
  <c r="C28" i="34" s="1"/>
  <c r="B10" i="34"/>
  <c r="Q32" i="41"/>
  <c r="S28" i="41"/>
  <c r="R28" i="41"/>
  <c r="Q28" i="41"/>
  <c r="H28" i="41"/>
  <c r="G28" i="41"/>
  <c r="E28" i="41"/>
  <c r="D28" i="41"/>
  <c r="F26" i="41"/>
  <c r="C26" i="41"/>
  <c r="F25" i="41"/>
  <c r="C25" i="41"/>
  <c r="F24" i="41"/>
  <c r="C24" i="41"/>
  <c r="F23" i="41"/>
  <c r="C23" i="41"/>
  <c r="F22" i="41"/>
  <c r="C22" i="41"/>
  <c r="F21" i="41"/>
  <c r="C21" i="41"/>
  <c r="F20" i="41"/>
  <c r="C20" i="41"/>
  <c r="F19" i="41"/>
  <c r="C19" i="41"/>
  <c r="F18" i="41"/>
  <c r="C18" i="41"/>
  <c r="F17" i="41"/>
  <c r="C17" i="41"/>
  <c r="F16" i="41"/>
  <c r="C16" i="41"/>
  <c r="F15" i="41"/>
  <c r="F28" i="41" s="1"/>
  <c r="C15" i="41"/>
  <c r="C28" i="41" s="1"/>
  <c r="B10" i="41"/>
  <c r="Q32" i="40"/>
  <c r="S28" i="40"/>
  <c r="R28" i="40"/>
  <c r="Q28" i="40"/>
  <c r="H28" i="40"/>
  <c r="G28" i="40"/>
  <c r="E28" i="40"/>
  <c r="D28" i="40"/>
  <c r="F26" i="40"/>
  <c r="C26" i="40"/>
  <c r="F25" i="40"/>
  <c r="C25" i="40"/>
  <c r="F24" i="40"/>
  <c r="C24" i="40"/>
  <c r="F23" i="40"/>
  <c r="C23" i="40"/>
  <c r="F22" i="40"/>
  <c r="C22" i="40"/>
  <c r="F21" i="40"/>
  <c r="C21" i="40"/>
  <c r="F20" i="40"/>
  <c r="C20" i="40"/>
  <c r="F19" i="40"/>
  <c r="C19" i="40"/>
  <c r="F18" i="40"/>
  <c r="C18" i="40"/>
  <c r="F17" i="40"/>
  <c r="C17" i="40"/>
  <c r="F16" i="40"/>
  <c r="C16" i="40"/>
  <c r="F15" i="40"/>
  <c r="F28" i="40" s="1"/>
  <c r="C15" i="40"/>
  <c r="C28" i="40" s="1"/>
  <c r="B10" i="40"/>
  <c r="Q32" i="39"/>
  <c r="S28" i="39"/>
  <c r="R28" i="39"/>
  <c r="Q28" i="39"/>
  <c r="H28" i="39"/>
  <c r="G28" i="39"/>
  <c r="E28" i="39"/>
  <c r="D28" i="39"/>
  <c r="F26" i="39"/>
  <c r="C26" i="39"/>
  <c r="F25" i="39"/>
  <c r="C25" i="39"/>
  <c r="F24" i="39"/>
  <c r="C24" i="39"/>
  <c r="F23" i="39"/>
  <c r="C23" i="39"/>
  <c r="F22" i="39"/>
  <c r="C22" i="39"/>
  <c r="F21" i="39"/>
  <c r="C21" i="39"/>
  <c r="F20" i="39"/>
  <c r="C20" i="39"/>
  <c r="F19" i="39"/>
  <c r="C19" i="39"/>
  <c r="F18" i="39"/>
  <c r="C18" i="39"/>
  <c r="F17" i="39"/>
  <c r="C17" i="39"/>
  <c r="F16" i="39"/>
  <c r="C16" i="39"/>
  <c r="F15" i="39"/>
  <c r="F28" i="39" s="1"/>
  <c r="C15" i="39"/>
  <c r="C28" i="39" s="1"/>
  <c r="B10" i="39"/>
  <c r="Q32" i="38"/>
  <c r="S28" i="38"/>
  <c r="R28" i="38"/>
  <c r="Q28" i="38"/>
  <c r="H28" i="38"/>
  <c r="G28" i="38"/>
  <c r="E28" i="38"/>
  <c r="D28" i="38"/>
  <c r="F26" i="38"/>
  <c r="C26" i="38"/>
  <c r="F25" i="38"/>
  <c r="C25" i="38"/>
  <c r="F24" i="38"/>
  <c r="C24" i="38"/>
  <c r="F23" i="38"/>
  <c r="C23" i="38"/>
  <c r="F22" i="38"/>
  <c r="C22" i="38"/>
  <c r="F21" i="38"/>
  <c r="C21" i="38"/>
  <c r="F20" i="38"/>
  <c r="C20" i="38"/>
  <c r="F19" i="38"/>
  <c r="C19" i="38"/>
  <c r="F18" i="38"/>
  <c r="C18" i="38"/>
  <c r="F17" i="38"/>
  <c r="C17" i="38"/>
  <c r="F16" i="38"/>
  <c r="C16" i="38"/>
  <c r="F15" i="38"/>
  <c r="F28" i="38" s="1"/>
  <c r="C15" i="38"/>
  <c r="C28" i="38" s="1"/>
  <c r="B10" i="38"/>
  <c r="Q32" i="37"/>
  <c r="S28" i="37"/>
  <c r="R28" i="37"/>
  <c r="Q28" i="37"/>
  <c r="H28" i="37"/>
  <c r="G28" i="37"/>
  <c r="E28" i="37"/>
  <c r="D28" i="37"/>
  <c r="F26" i="37"/>
  <c r="C26" i="37"/>
  <c r="F25" i="37"/>
  <c r="C25" i="37"/>
  <c r="F24" i="37"/>
  <c r="C24" i="37"/>
  <c r="F23" i="37"/>
  <c r="C23" i="37"/>
  <c r="F22" i="37"/>
  <c r="C22" i="37"/>
  <c r="F21" i="37"/>
  <c r="C21" i="37"/>
  <c r="F20" i="37"/>
  <c r="C20" i="37"/>
  <c r="F19" i="37"/>
  <c r="C19" i="37"/>
  <c r="F18" i="37"/>
  <c r="C18" i="37"/>
  <c r="F17" i="37"/>
  <c r="C17" i="37"/>
  <c r="F16" i="37"/>
  <c r="C16" i="37"/>
  <c r="F15" i="37"/>
  <c r="F28" i="37" s="1"/>
  <c r="C15" i="37"/>
  <c r="C28" i="37" s="1"/>
  <c r="B10" i="37"/>
  <c r="Q32" i="36"/>
  <c r="S28" i="36"/>
  <c r="R28" i="36"/>
  <c r="Q28" i="36"/>
  <c r="H28" i="36"/>
  <c r="G28" i="36"/>
  <c r="E28" i="36"/>
  <c r="D28" i="36"/>
  <c r="F26" i="36"/>
  <c r="C26" i="36"/>
  <c r="F25" i="36"/>
  <c r="C25" i="36"/>
  <c r="F24" i="36"/>
  <c r="C24" i="36"/>
  <c r="F23" i="36"/>
  <c r="C23" i="36"/>
  <c r="F22" i="36"/>
  <c r="C22" i="36"/>
  <c r="F21" i="36"/>
  <c r="C21" i="36"/>
  <c r="F20" i="36"/>
  <c r="C20" i="36"/>
  <c r="F19" i="36"/>
  <c r="C19" i="36"/>
  <c r="F18" i="36"/>
  <c r="C18" i="36"/>
  <c r="F17" i="36"/>
  <c r="C17" i="36"/>
  <c r="F16" i="36"/>
  <c r="C16" i="36"/>
  <c r="F15" i="36"/>
  <c r="F28" i="36" s="1"/>
  <c r="C15" i="36"/>
  <c r="C28" i="36" s="1"/>
  <c r="B10" i="36"/>
  <c r="Q32" i="33"/>
  <c r="S28" i="33"/>
  <c r="R28" i="33"/>
  <c r="Q28" i="33"/>
  <c r="H28" i="33"/>
  <c r="G28" i="33"/>
  <c r="E28" i="33"/>
  <c r="D28" i="33"/>
  <c r="F26" i="33"/>
  <c r="C26" i="33"/>
  <c r="F25" i="33"/>
  <c r="C25" i="33"/>
  <c r="F24" i="33"/>
  <c r="C24" i="33"/>
  <c r="F23" i="33"/>
  <c r="C23" i="33"/>
  <c r="F22" i="33"/>
  <c r="C22" i="33"/>
  <c r="F21" i="33"/>
  <c r="C21" i="33"/>
  <c r="F20" i="33"/>
  <c r="C20" i="33"/>
  <c r="F19" i="33"/>
  <c r="C19" i="33"/>
  <c r="F18" i="33"/>
  <c r="C18" i="33"/>
  <c r="F17" i="33"/>
  <c r="C17" i="33"/>
  <c r="F16" i="33"/>
  <c r="C16" i="33"/>
  <c r="F15" i="33"/>
  <c r="F28" i="33" s="1"/>
  <c r="C15" i="33"/>
  <c r="C28" i="33" s="1"/>
  <c r="B10" i="33"/>
  <c r="Q32" i="32"/>
  <c r="S28" i="32"/>
  <c r="R28" i="32"/>
  <c r="Q28" i="32"/>
  <c r="H28" i="32"/>
  <c r="G28" i="32"/>
  <c r="E28" i="32"/>
  <c r="D28" i="32"/>
  <c r="F26" i="32"/>
  <c r="C26" i="32"/>
  <c r="F25" i="32"/>
  <c r="C25" i="32"/>
  <c r="F24" i="32"/>
  <c r="C24" i="32"/>
  <c r="F23" i="32"/>
  <c r="C23" i="32"/>
  <c r="F22" i="32"/>
  <c r="C22" i="32"/>
  <c r="F21" i="32"/>
  <c r="C21" i="32"/>
  <c r="F20" i="32"/>
  <c r="C20" i="32"/>
  <c r="F19" i="32"/>
  <c r="C19" i="32"/>
  <c r="F18" i="32"/>
  <c r="C18" i="32"/>
  <c r="F17" i="32"/>
  <c r="C17" i="32"/>
  <c r="F16" i="32"/>
  <c r="C16" i="32"/>
  <c r="F15" i="32"/>
  <c r="F28" i="32" s="1"/>
  <c r="C15" i="32"/>
  <c r="C28" i="32" s="1"/>
  <c r="B10" i="32"/>
  <c r="Q32" i="31"/>
  <c r="S28" i="31"/>
  <c r="R28" i="31"/>
  <c r="Q28" i="31"/>
  <c r="H28" i="31"/>
  <c r="G28" i="31"/>
  <c r="E28" i="31"/>
  <c r="D28" i="31"/>
  <c r="F26" i="31"/>
  <c r="C26" i="31"/>
  <c r="F25" i="31"/>
  <c r="C25" i="31"/>
  <c r="F24" i="31"/>
  <c r="C24" i="31"/>
  <c r="F23" i="31"/>
  <c r="C23" i="31"/>
  <c r="F22" i="31"/>
  <c r="C22" i="31"/>
  <c r="F21" i="31"/>
  <c r="C21" i="31"/>
  <c r="F20" i="31"/>
  <c r="C20" i="31"/>
  <c r="F19" i="31"/>
  <c r="C19" i="31"/>
  <c r="F18" i="31"/>
  <c r="C18" i="31"/>
  <c r="F17" i="31"/>
  <c r="C17" i="31"/>
  <c r="F16" i="31"/>
  <c r="C16" i="31"/>
  <c r="F15" i="31"/>
  <c r="F28" i="31" s="1"/>
  <c r="C15" i="31"/>
  <c r="C28" i="31" s="1"/>
  <c r="B10" i="31"/>
  <c r="B10" i="30"/>
  <c r="C15" i="30"/>
  <c r="F15" i="30"/>
  <c r="C16" i="30"/>
  <c r="F16" i="30"/>
  <c r="C17" i="30"/>
  <c r="F17" i="30"/>
  <c r="C18" i="30"/>
  <c r="F18" i="30"/>
  <c r="C19" i="30"/>
  <c r="F19" i="30"/>
  <c r="C20" i="30"/>
  <c r="F20" i="30"/>
  <c r="C21" i="30"/>
  <c r="F21" i="30"/>
  <c r="C22" i="30"/>
  <c r="F22" i="30"/>
  <c r="C23" i="30"/>
  <c r="F23" i="30"/>
  <c r="C24" i="30"/>
  <c r="F24" i="30"/>
  <c r="C25" i="30"/>
  <c r="F25" i="30"/>
  <c r="C26" i="30"/>
  <c r="F26" i="30"/>
  <c r="C28" i="30"/>
  <c r="D28" i="30"/>
  <c r="E28" i="30"/>
  <c r="F28" i="30"/>
  <c r="G28" i="30"/>
  <c r="H28" i="30"/>
  <c r="Q28" i="30"/>
  <c r="R28" i="30"/>
  <c r="S28" i="30"/>
  <c r="Q32" i="30"/>
  <c r="Q32" i="29"/>
  <c r="S28" i="29"/>
  <c r="R28" i="29"/>
  <c r="Q28" i="29"/>
  <c r="H28" i="29"/>
  <c r="G28" i="29"/>
  <c r="E28" i="29"/>
  <c r="D28" i="29"/>
  <c r="F26" i="29"/>
  <c r="C26" i="29"/>
  <c r="F25" i="29"/>
  <c r="C25" i="29"/>
  <c r="F24" i="29"/>
  <c r="C24" i="29"/>
  <c r="F23" i="29"/>
  <c r="C23" i="29"/>
  <c r="F22" i="29"/>
  <c r="C22" i="29"/>
  <c r="F21" i="29"/>
  <c r="C21" i="29"/>
  <c r="F20" i="29"/>
  <c r="C20" i="29"/>
  <c r="F19" i="29"/>
  <c r="C19" i="29"/>
  <c r="F18" i="29"/>
  <c r="C18" i="29"/>
  <c r="F17" i="29"/>
  <c r="C17" i="29"/>
  <c r="F16" i="29"/>
  <c r="C16" i="29"/>
  <c r="F15" i="29"/>
  <c r="F28" i="29" s="1"/>
  <c r="C15" i="29"/>
  <c r="C28" i="29" s="1"/>
  <c r="B10" i="29"/>
  <c r="Q32" i="28"/>
  <c r="S28" i="28"/>
  <c r="R28" i="28"/>
  <c r="Q28" i="28"/>
  <c r="H28" i="28"/>
  <c r="G28" i="28"/>
  <c r="E28" i="28"/>
  <c r="D28" i="28"/>
  <c r="F26" i="28"/>
  <c r="C26" i="28"/>
  <c r="F25" i="28"/>
  <c r="C25" i="28"/>
  <c r="F24" i="28"/>
  <c r="C24" i="28"/>
  <c r="F23" i="28"/>
  <c r="C23" i="28"/>
  <c r="F22" i="28"/>
  <c r="C22" i="28"/>
  <c r="F21" i="28"/>
  <c r="C21" i="28"/>
  <c r="F20" i="28"/>
  <c r="C20" i="28"/>
  <c r="F19" i="28"/>
  <c r="C19" i="28"/>
  <c r="F18" i="28"/>
  <c r="C18" i="28"/>
  <c r="F17" i="28"/>
  <c r="C17" i="28"/>
  <c r="F16" i="28"/>
  <c r="C16" i="28"/>
  <c r="F15" i="28"/>
  <c r="F28" i="28" s="1"/>
  <c r="C15" i="28"/>
  <c r="C28" i="28" s="1"/>
  <c r="B10" i="28"/>
  <c r="Q32" i="27"/>
  <c r="S28" i="27"/>
  <c r="R28" i="27"/>
  <c r="Q28" i="27"/>
  <c r="H28" i="27"/>
  <c r="G28" i="27"/>
  <c r="E28" i="27"/>
  <c r="D28" i="27"/>
  <c r="F26" i="27"/>
  <c r="C26" i="27"/>
  <c r="F25" i="27"/>
  <c r="C25" i="27"/>
  <c r="F24" i="27"/>
  <c r="C24" i="27"/>
  <c r="F23" i="27"/>
  <c r="C23" i="27"/>
  <c r="F22" i="27"/>
  <c r="C22" i="27"/>
  <c r="F21" i="27"/>
  <c r="C21" i="27"/>
  <c r="F20" i="27"/>
  <c r="C20" i="27"/>
  <c r="F19" i="27"/>
  <c r="C19" i="27"/>
  <c r="F18" i="27"/>
  <c r="C18" i="27"/>
  <c r="F17" i="27"/>
  <c r="C17" i="27"/>
  <c r="F16" i="27"/>
  <c r="C16" i="27"/>
  <c r="F15" i="27"/>
  <c r="F28" i="27" s="1"/>
  <c r="C15" i="27"/>
  <c r="C28" i="27" s="1"/>
  <c r="B10" i="27"/>
  <c r="R30" i="25"/>
  <c r="Q30" i="25"/>
  <c r="M33" i="25"/>
  <c r="L33" i="25"/>
  <c r="J33" i="25"/>
  <c r="I33" i="25"/>
  <c r="S16" i="25"/>
  <c r="S17" i="25"/>
  <c r="S18" i="25"/>
  <c r="S19" i="25"/>
  <c r="S20" i="25"/>
  <c r="S21" i="25"/>
  <c r="S22" i="25"/>
  <c r="S23" i="25"/>
  <c r="S24" i="25"/>
  <c r="S25" i="25"/>
  <c r="S26" i="25"/>
  <c r="R16" i="25"/>
  <c r="R17" i="25"/>
  <c r="R18" i="25"/>
  <c r="R19" i="25"/>
  <c r="R20" i="25"/>
  <c r="R21" i="25"/>
  <c r="R22" i="25"/>
  <c r="R23" i="25"/>
  <c r="R24" i="25"/>
  <c r="R25" i="25"/>
  <c r="R26" i="25"/>
  <c r="Q16" i="25"/>
  <c r="Q17" i="25"/>
  <c r="Q18" i="25"/>
  <c r="Q19" i="25"/>
  <c r="Q20" i="25"/>
  <c r="Q21" i="25"/>
  <c r="Q22" i="25"/>
  <c r="Q23" i="25"/>
  <c r="Q24" i="25"/>
  <c r="Q25" i="25"/>
  <c r="Q26" i="25"/>
  <c r="J16" i="25"/>
  <c r="J17" i="25"/>
  <c r="J18" i="25"/>
  <c r="J19" i="25"/>
  <c r="J20" i="25"/>
  <c r="J21" i="25"/>
  <c r="J22" i="25"/>
  <c r="J23" i="25"/>
  <c r="J24" i="25"/>
  <c r="J25" i="25"/>
  <c r="J26" i="25"/>
  <c r="H16" i="25"/>
  <c r="H17" i="25"/>
  <c r="H18" i="25"/>
  <c r="H19" i="25"/>
  <c r="H20" i="25"/>
  <c r="H21" i="25"/>
  <c r="H22" i="25"/>
  <c r="H23" i="25"/>
  <c r="H24" i="25"/>
  <c r="H25" i="25"/>
  <c r="H26" i="25"/>
  <c r="G16" i="25"/>
  <c r="G17" i="25"/>
  <c r="G18" i="25"/>
  <c r="G19" i="25"/>
  <c r="G20" i="25"/>
  <c r="G21" i="25"/>
  <c r="G22" i="25"/>
  <c r="G23" i="25"/>
  <c r="G24" i="25"/>
  <c r="G25" i="25"/>
  <c r="G26" i="25"/>
  <c r="E16" i="25"/>
  <c r="E17" i="25"/>
  <c r="E18" i="25"/>
  <c r="E19" i="25"/>
  <c r="E20" i="25"/>
  <c r="E21" i="25"/>
  <c r="E22" i="25"/>
  <c r="E23" i="25"/>
  <c r="E24" i="25"/>
  <c r="E25" i="25"/>
  <c r="E26" i="25"/>
  <c r="D16" i="25"/>
  <c r="T16" i="25" s="1"/>
  <c r="D17" i="25"/>
  <c r="T17" i="25" s="1"/>
  <c r="D18" i="25"/>
  <c r="D19" i="25"/>
  <c r="D20" i="25"/>
  <c r="D21" i="25"/>
  <c r="D22" i="25"/>
  <c r="D23" i="25"/>
  <c r="D24" i="25"/>
  <c r="D25" i="25"/>
  <c r="D26" i="25"/>
  <c r="S15" i="25"/>
  <c r="R15" i="25"/>
  <c r="Q15" i="25"/>
  <c r="J15" i="25"/>
  <c r="H15" i="25"/>
  <c r="G15" i="25"/>
  <c r="E15" i="25"/>
  <c r="D15" i="25"/>
  <c r="T15" i="25" s="1"/>
  <c r="B10" i="26" l="1"/>
  <c r="G28" i="26"/>
  <c r="C15" i="26" l="1"/>
  <c r="H28" i="26"/>
  <c r="G28" i="25"/>
  <c r="Q32" i="26" l="1"/>
  <c r="S28" i="26"/>
  <c r="R28" i="26"/>
  <c r="Q28" i="26"/>
  <c r="E28" i="26"/>
  <c r="D28" i="26"/>
  <c r="T28" i="26" s="1"/>
  <c r="F26" i="26"/>
  <c r="C26" i="26"/>
  <c r="F25" i="26"/>
  <c r="C25" i="26"/>
  <c r="F24" i="26"/>
  <c r="C24" i="26"/>
  <c r="F23" i="26"/>
  <c r="C23" i="26"/>
  <c r="F22" i="26"/>
  <c r="C22" i="26"/>
  <c r="F21" i="26"/>
  <c r="C21" i="26"/>
  <c r="F20" i="26"/>
  <c r="C20" i="26"/>
  <c r="F19" i="26"/>
  <c r="C19" i="26"/>
  <c r="F18" i="26"/>
  <c r="C18" i="26"/>
  <c r="F17" i="26"/>
  <c r="C17" i="26"/>
  <c r="F16" i="26"/>
  <c r="C16" i="26"/>
  <c r="C28" i="26" s="1"/>
  <c r="F15" i="26"/>
  <c r="F28" i="26" s="1"/>
  <c r="C15" i="25"/>
  <c r="F15" i="25" l="1"/>
  <c r="D28" i="25"/>
  <c r="E28" i="25"/>
  <c r="H28" i="25"/>
  <c r="R28" i="25"/>
  <c r="S28" i="25"/>
  <c r="Q28" i="25"/>
  <c r="F26" i="25"/>
  <c r="F25" i="25"/>
  <c r="F24" i="25"/>
  <c r="F23" i="25"/>
  <c r="F22" i="25"/>
  <c r="F21" i="25"/>
  <c r="F20" i="25"/>
  <c r="F19" i="25"/>
  <c r="F18" i="25"/>
  <c r="F17" i="25"/>
  <c r="F16" i="25"/>
  <c r="C26" i="25"/>
  <c r="C25" i="25"/>
  <c r="C24" i="25"/>
  <c r="C23" i="25"/>
  <c r="C22" i="25"/>
  <c r="C21" i="25"/>
  <c r="C20" i="25"/>
  <c r="C19" i="25"/>
  <c r="C18" i="25"/>
  <c r="C17" i="25"/>
  <c r="C16" i="25"/>
  <c r="C28" i="25"/>
  <c r="F28" i="25"/>
  <c r="T2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00000000-0006-0000-0000-000001000000}">
      <text>
        <r>
          <rPr>
            <b/>
            <sz val="9"/>
            <color indexed="81"/>
            <rFont val="Tahoma"/>
            <family val="2"/>
          </rPr>
          <t>Maximale temperatuur van het grondwater dat in de bodem is teruggebracht (°C) (meting na het passeren van de warmtepomp)</t>
        </r>
      </text>
    </comment>
    <comment ref="K13" authorId="0" shapeId="0" xr:uid="{00000000-0006-0000-0000-000002000000}">
      <text>
        <r>
          <rPr>
            <b/>
            <sz val="9"/>
            <color indexed="81"/>
            <rFont val="Tahoma"/>
            <family val="2"/>
          </rPr>
          <t>Gemiddelde temperatuur van het grondwater dat aan de bodem is onttrokken tijdens koelbedrijf (°C) (meting na het passeren van de warmtepomp)</t>
        </r>
      </text>
    </comment>
    <comment ref="L13" authorId="0" shapeId="0" xr:uid="{00000000-0006-0000-0000-000003000000}">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00000000-0006-0000-0000-000004000000}">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0000000-0006-0000-0000-000005000000}">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00000000-0006-0000-0000-000006000000}">
      <text>
        <r>
          <rPr>
            <sz val="9"/>
            <color indexed="81"/>
            <rFont val="Tahoma"/>
            <family val="2"/>
          </rPr>
          <t>Voor zover van toepassing volgens de voorschriften</t>
        </r>
      </text>
    </comment>
    <comment ref="P30" authorId="0" shapeId="0" xr:uid="{00000000-0006-0000-0000-000007000000}">
      <text>
        <r>
          <rPr>
            <b/>
            <sz val="9"/>
            <color indexed="81"/>
            <rFont val="Georgia"/>
            <family val="1"/>
          </rPr>
          <t>(vanaf in gebruik name installatie)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5EF8D93-A930-46E8-ADAA-F80036E57A12}">
      <text>
        <r>
          <rPr>
            <b/>
            <sz val="9"/>
            <color indexed="81"/>
            <rFont val="Tahoma"/>
            <family val="2"/>
          </rPr>
          <t>Maximale temperatuur van het grondwater dat in de bodem is teruggebracht (°C) (meting na het passeren van de warmtepomp)</t>
        </r>
      </text>
    </comment>
    <comment ref="K13" authorId="0" shapeId="0" xr:uid="{B1D84385-0EBA-4894-A4E8-CAFDD8839266}">
      <text>
        <r>
          <rPr>
            <b/>
            <sz val="9"/>
            <color indexed="81"/>
            <rFont val="Tahoma"/>
            <family val="2"/>
          </rPr>
          <t>Gemiddelde temperatuur van het grondwater dat aan de bodem is onttrokken tijdens koelbedrijf (°C) (meting na het passeren van de warmtepomp)</t>
        </r>
      </text>
    </comment>
    <comment ref="L13" authorId="0" shapeId="0" xr:uid="{88D50FF5-FAC9-42E6-AC19-781143017DC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442FBF93-EA2C-4933-B17F-11996045148F}">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FDC17BF8-C78A-4688-B399-F38826C74C01}">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09941A5A-8EE2-4010-95C0-4C8A50FD969E}">
      <text>
        <r>
          <rPr>
            <sz val="9"/>
            <color indexed="81"/>
            <rFont val="Tahoma"/>
            <family val="2"/>
          </rPr>
          <t>Voor zover van toepassing volgens de voorschriften</t>
        </r>
      </text>
    </comment>
    <comment ref="P30" authorId="0" shapeId="0" xr:uid="{0081D0A6-D372-4568-92BB-7CDF20D4F504}">
      <text>
        <r>
          <rPr>
            <b/>
            <sz val="9"/>
            <color indexed="81"/>
            <rFont val="Georgia"/>
            <family val="1"/>
          </rPr>
          <t>(vanaf in gebruik name installatie)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7689E86D-A97E-4914-8B3C-C1BA991DA59D}">
      <text>
        <r>
          <rPr>
            <b/>
            <sz val="9"/>
            <color indexed="81"/>
            <rFont val="Tahoma"/>
            <family val="2"/>
          </rPr>
          <t>Maximale temperatuur van het grondwater dat in de bodem is teruggebracht (°C) (meting na het passeren van de warmtepomp)</t>
        </r>
      </text>
    </comment>
    <comment ref="K13" authorId="0" shapeId="0" xr:uid="{D675365B-314A-426D-A7BD-4AEAC48FCE1A}">
      <text>
        <r>
          <rPr>
            <b/>
            <sz val="9"/>
            <color indexed="81"/>
            <rFont val="Tahoma"/>
            <family val="2"/>
          </rPr>
          <t>Gemiddelde temperatuur van het grondwater dat aan de bodem is onttrokken tijdens koelbedrijf (°C) (meting na het passeren van de warmtepomp)</t>
        </r>
      </text>
    </comment>
    <comment ref="L13" authorId="0" shapeId="0" xr:uid="{0F3F5026-322A-46D9-A3BB-E46106055A89}">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CD2C5283-9121-48CC-8CE9-5ED9BB560CFA}">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50A15CC9-9459-4E22-8F1D-54C809B9ABD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586E293D-0884-4B4E-8365-E45CA843737F}">
      <text>
        <r>
          <rPr>
            <sz val="9"/>
            <color indexed="81"/>
            <rFont val="Tahoma"/>
            <family val="2"/>
          </rPr>
          <t>Voor zover van toepassing volgens de voorschriften</t>
        </r>
      </text>
    </comment>
    <comment ref="P30" authorId="0" shapeId="0" xr:uid="{5D16227F-44C3-4987-9FD8-668DDEE9AD9E}">
      <text>
        <r>
          <rPr>
            <b/>
            <sz val="9"/>
            <color indexed="81"/>
            <rFont val="Georgia"/>
            <family val="1"/>
          </rPr>
          <t>(vanaf in gebruik name installatie)</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F0F5143-9DCB-4416-8B45-EB8D3AAF40F6}">
      <text>
        <r>
          <rPr>
            <b/>
            <sz val="9"/>
            <color indexed="81"/>
            <rFont val="Tahoma"/>
            <family val="2"/>
          </rPr>
          <t>Maximale temperatuur van het grondwater dat in de bodem is teruggebracht (°C) (meting na het passeren van de warmtepomp)</t>
        </r>
      </text>
    </comment>
    <comment ref="K13" authorId="0" shapeId="0" xr:uid="{DC539B03-9D78-4AEC-A2C0-BF1A30FFE076}">
      <text>
        <r>
          <rPr>
            <b/>
            <sz val="9"/>
            <color indexed="81"/>
            <rFont val="Tahoma"/>
            <family val="2"/>
          </rPr>
          <t>Gemiddelde temperatuur van het grondwater dat aan de bodem is onttrokken tijdens koelbedrijf (°C) (meting na het passeren van de warmtepomp)</t>
        </r>
      </text>
    </comment>
    <comment ref="L13" authorId="0" shapeId="0" xr:uid="{ABA658C2-85C4-486B-AFA1-985F1D9086EF}">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170C940-D84C-4C8D-BED9-D8EFF42D5D83}">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77CE9270-531E-4B2E-80FF-1FB6D125AE1C}">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A1C21DDB-ABF1-4E12-8611-7D73B2B39800}">
      <text>
        <r>
          <rPr>
            <sz val="9"/>
            <color indexed="81"/>
            <rFont val="Tahoma"/>
            <family val="2"/>
          </rPr>
          <t>Voor zover van toepassing volgens de voorschriften</t>
        </r>
      </text>
    </comment>
    <comment ref="P30" authorId="0" shapeId="0" xr:uid="{76C70780-DFE9-43B1-8E16-A123863B6092}">
      <text>
        <r>
          <rPr>
            <b/>
            <sz val="9"/>
            <color indexed="81"/>
            <rFont val="Georgia"/>
            <family val="1"/>
          </rPr>
          <t>(vanaf in gebruik name installatie)</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EACE157-2948-4185-B9BD-7DEB1B526A07}">
      <text>
        <r>
          <rPr>
            <b/>
            <sz val="9"/>
            <color indexed="81"/>
            <rFont val="Tahoma"/>
            <family val="2"/>
          </rPr>
          <t>Maximale temperatuur van het grondwater dat in de bodem is teruggebracht (°C) (meting na het passeren van de warmtepomp)</t>
        </r>
      </text>
    </comment>
    <comment ref="K13" authorId="0" shapeId="0" xr:uid="{E4269BD3-E4B9-4372-93F1-42B5DA9B70B8}">
      <text>
        <r>
          <rPr>
            <b/>
            <sz val="9"/>
            <color indexed="81"/>
            <rFont val="Tahoma"/>
            <family val="2"/>
          </rPr>
          <t>Gemiddelde temperatuur van het grondwater dat aan de bodem is onttrokken tijdens koelbedrijf (°C) (meting na het passeren van de warmtepomp)</t>
        </r>
      </text>
    </comment>
    <comment ref="L13" authorId="0" shapeId="0" xr:uid="{DC03DD22-E0C4-4CEB-96FB-048E3E380C4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D0100FB4-6AEC-4249-B2DC-E2BD1EEB3967}">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F3E57985-5566-443E-B5F8-6EB6F492DBD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91AFBCAC-667F-4674-92A0-57B5DF9F775A}">
      <text>
        <r>
          <rPr>
            <sz val="9"/>
            <color indexed="81"/>
            <rFont val="Tahoma"/>
            <family val="2"/>
          </rPr>
          <t>Voor zover van toepassing volgens de voorschriften</t>
        </r>
      </text>
    </comment>
    <comment ref="P30" authorId="0" shapeId="0" xr:uid="{564E0B2F-B3A8-44F3-8A39-6CE4D75B3FB0}">
      <text>
        <r>
          <rPr>
            <b/>
            <sz val="9"/>
            <color indexed="81"/>
            <rFont val="Georgia"/>
            <family val="1"/>
          </rPr>
          <t>(vanaf in gebruik name installatie)</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6865FA22-66A2-464F-9109-9D0BD508649A}">
      <text>
        <r>
          <rPr>
            <b/>
            <sz val="9"/>
            <color indexed="81"/>
            <rFont val="Tahoma"/>
            <family val="2"/>
          </rPr>
          <t>Maximale temperatuur van het grondwater dat in de bodem is teruggebracht (°C) (meting na het passeren van de warmtepomp)</t>
        </r>
      </text>
    </comment>
    <comment ref="K13" authorId="0" shapeId="0" xr:uid="{AF7B48E3-14CA-4FE3-8E3B-0BF6E4D7E797}">
      <text>
        <r>
          <rPr>
            <b/>
            <sz val="9"/>
            <color indexed="81"/>
            <rFont val="Tahoma"/>
            <family val="2"/>
          </rPr>
          <t>Gemiddelde temperatuur van het grondwater dat aan de bodem is onttrokken tijdens koelbedrijf (°C) (meting na het passeren van de warmtepomp)</t>
        </r>
      </text>
    </comment>
    <comment ref="L13" authorId="0" shapeId="0" xr:uid="{9DE20AF7-24AD-4992-B8BC-13F126E9871B}">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241C33B8-8015-4C89-A104-6592D1C67474}">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6E6F8F94-6401-4F13-9952-74C38186CB5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17FE4DC3-1D30-496A-8C56-68429002966B}">
      <text>
        <r>
          <rPr>
            <sz val="9"/>
            <color indexed="81"/>
            <rFont val="Tahoma"/>
            <family val="2"/>
          </rPr>
          <t>Voor zover van toepassing volgens de voorschriften</t>
        </r>
      </text>
    </comment>
    <comment ref="P30" authorId="0" shapeId="0" xr:uid="{EB11E10E-FAE0-487B-889F-B483FF46F11E}">
      <text>
        <r>
          <rPr>
            <b/>
            <sz val="9"/>
            <color indexed="81"/>
            <rFont val="Georgia"/>
            <family val="1"/>
          </rPr>
          <t>(vanaf in gebruik name installatie)</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85776971-C89C-4026-8BFE-7DA8DD43D710}">
      <text>
        <r>
          <rPr>
            <b/>
            <sz val="9"/>
            <color indexed="81"/>
            <rFont val="Tahoma"/>
            <family val="2"/>
          </rPr>
          <t>Maximale temperatuur van het grondwater dat in de bodem is teruggebracht (°C) (meting na het passeren van de warmtepomp)</t>
        </r>
      </text>
    </comment>
    <comment ref="K13" authorId="0" shapeId="0" xr:uid="{E9372160-4C4F-4116-8AD8-9E52CBBA9998}">
      <text>
        <r>
          <rPr>
            <b/>
            <sz val="9"/>
            <color indexed="81"/>
            <rFont val="Tahoma"/>
            <family val="2"/>
          </rPr>
          <t>Gemiddelde temperatuur van het grondwater dat aan de bodem is onttrokken tijdens koelbedrijf (°C) (meting na het passeren van de warmtepomp)</t>
        </r>
      </text>
    </comment>
    <comment ref="L13" authorId="0" shapeId="0" xr:uid="{5A21BBF2-ECF4-46CF-94B4-3F81B37E1846}">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F438D74-A135-4407-87B0-7B50B51E2715}">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253D6C2-7A27-4590-9746-C8E638C95D1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1833B49-6155-42B0-85A2-635EAE435AE0}">
      <text>
        <r>
          <rPr>
            <sz val="9"/>
            <color indexed="81"/>
            <rFont val="Tahoma"/>
            <family val="2"/>
          </rPr>
          <t>Voor zover van toepassing volgens de voorschriften</t>
        </r>
      </text>
    </comment>
    <comment ref="P30" authorId="0" shapeId="0" xr:uid="{C4B866E4-5F58-4A98-895B-C8C1C64B758B}">
      <text>
        <r>
          <rPr>
            <b/>
            <sz val="9"/>
            <color indexed="81"/>
            <rFont val="Georgia"/>
            <family val="1"/>
          </rPr>
          <t>(vanaf in gebruik name installatie)</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309D93CE-4AEA-473C-891D-15030ABECFB8}">
      <text>
        <r>
          <rPr>
            <b/>
            <sz val="9"/>
            <color indexed="81"/>
            <rFont val="Tahoma"/>
            <family val="2"/>
          </rPr>
          <t>Maximale temperatuur van het grondwater dat in de bodem is teruggebracht (°C) (meting na het passeren van de warmtepomp)</t>
        </r>
      </text>
    </comment>
    <comment ref="K13" authorId="0" shapeId="0" xr:uid="{3F0E8270-A597-4085-9FB5-215C18B2B816}">
      <text>
        <r>
          <rPr>
            <b/>
            <sz val="9"/>
            <color indexed="81"/>
            <rFont val="Tahoma"/>
            <family val="2"/>
          </rPr>
          <t>Gemiddelde temperatuur van het grondwater dat aan de bodem is onttrokken tijdens koelbedrijf (°C) (meting na het passeren van de warmtepomp)</t>
        </r>
      </text>
    </comment>
    <comment ref="L13" authorId="0" shapeId="0" xr:uid="{D2180C3F-2D53-4D4E-812D-4C715C7E1236}">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EBEC76CB-5D57-433B-8733-0A99FA286009}">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8F04723F-C9DC-4028-B0B4-87CE7709650C}">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A186AF0-0BC6-4A2A-8254-1C60E785004F}">
      <text>
        <r>
          <rPr>
            <sz val="9"/>
            <color indexed="81"/>
            <rFont val="Tahoma"/>
            <family val="2"/>
          </rPr>
          <t>Voor zover van toepassing volgens de voorschriften</t>
        </r>
      </text>
    </comment>
    <comment ref="P30" authorId="0" shapeId="0" xr:uid="{15AEDF2D-E7A1-4066-BB19-D45C9DD9B3D7}">
      <text>
        <r>
          <rPr>
            <b/>
            <sz val="9"/>
            <color indexed="81"/>
            <rFont val="Georgia"/>
            <family val="1"/>
          </rPr>
          <t>(vanaf in gebruik name installatie)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63DD04E3-B319-458E-B4E9-D9AB4F12AA2F}">
      <text>
        <r>
          <rPr>
            <b/>
            <sz val="9"/>
            <color indexed="81"/>
            <rFont val="Tahoma"/>
            <family val="2"/>
          </rPr>
          <t>Maximale temperatuur van het grondwater dat in de bodem is teruggebracht (°C) (meting na het passeren van de warmtepomp)</t>
        </r>
      </text>
    </comment>
    <comment ref="K13" authorId="0" shapeId="0" xr:uid="{A7EC6439-507F-4148-BFF5-B4CDAFF8C9CB}">
      <text>
        <r>
          <rPr>
            <b/>
            <sz val="9"/>
            <color indexed="81"/>
            <rFont val="Tahoma"/>
            <family val="2"/>
          </rPr>
          <t>Gemiddelde temperatuur van het grondwater dat aan de bodem is onttrokken tijdens koelbedrijf (°C) (meting na het passeren van de warmtepomp)</t>
        </r>
      </text>
    </comment>
    <comment ref="L13" authorId="0" shapeId="0" xr:uid="{A04D3A42-B783-40C0-948A-6849C7D4CD8B}">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2CBFBE9C-7F9C-4CB4-80C7-FAF7824327B7}">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1594B0C8-05B4-432E-92BF-E3B357DA1B8D}">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A390BA54-0376-4E1C-A5D5-767456A45892}">
      <text>
        <r>
          <rPr>
            <sz val="9"/>
            <color indexed="81"/>
            <rFont val="Tahoma"/>
            <family val="2"/>
          </rPr>
          <t>Voor zover van toepassing volgens de voorschriften</t>
        </r>
      </text>
    </comment>
    <comment ref="P30" authorId="0" shapeId="0" xr:uid="{A3EA502E-9A01-475A-AE2F-723A6A8A107E}">
      <text>
        <r>
          <rPr>
            <b/>
            <sz val="9"/>
            <color indexed="81"/>
            <rFont val="Georgia"/>
            <family val="1"/>
          </rPr>
          <t>(vanaf in gebruik name installatie)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F3DCD619-4361-4E92-8E6B-68A669C63294}">
      <text>
        <r>
          <rPr>
            <b/>
            <sz val="9"/>
            <color indexed="81"/>
            <rFont val="Tahoma"/>
            <family val="2"/>
          </rPr>
          <t>Maximale temperatuur van het grondwater dat in de bodem is teruggebracht (°C) (meting na het passeren van de warmtepomp)</t>
        </r>
      </text>
    </comment>
    <comment ref="K13" authorId="0" shapeId="0" xr:uid="{52AB5557-3D0D-4B20-B06E-5BF8F53480A9}">
      <text>
        <r>
          <rPr>
            <b/>
            <sz val="9"/>
            <color indexed="81"/>
            <rFont val="Tahoma"/>
            <family val="2"/>
          </rPr>
          <t>Gemiddelde temperatuur van het grondwater dat aan de bodem is onttrokken tijdens koelbedrijf (°C) (meting na het passeren van de warmtepomp)</t>
        </r>
      </text>
    </comment>
    <comment ref="L13" authorId="0" shapeId="0" xr:uid="{7BB8E395-C28F-4D18-9335-9AEE5FA858B8}">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124BE7BE-A87D-43C3-9FDB-C8AA13A87A9E}">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032EE34D-52E8-4B49-83DC-541A867AE8E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C2EE2957-AD6D-47D8-9F6F-0CFEA55742C0}">
      <text>
        <r>
          <rPr>
            <sz val="9"/>
            <color indexed="81"/>
            <rFont val="Tahoma"/>
            <family val="2"/>
          </rPr>
          <t>Voor zover van toepassing volgens de voorschriften</t>
        </r>
      </text>
    </comment>
    <comment ref="P30" authorId="0" shapeId="0" xr:uid="{E09895F9-D0B0-4497-96F4-9A662573EBB5}">
      <text>
        <r>
          <rPr>
            <b/>
            <sz val="9"/>
            <color indexed="81"/>
            <rFont val="Georgia"/>
            <family val="1"/>
          </rPr>
          <t>(vanaf in gebruik name installatie)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AC03334F-477E-433E-830D-8C70C6979381}">
      <text>
        <r>
          <rPr>
            <b/>
            <sz val="9"/>
            <color indexed="81"/>
            <rFont val="Tahoma"/>
            <family val="2"/>
          </rPr>
          <t>Maximale temperatuur van het grondwater dat in de bodem is teruggebracht (°C) (meting na het passeren van de warmtepomp)</t>
        </r>
      </text>
    </comment>
    <comment ref="K13" authorId="0" shapeId="0" xr:uid="{5003CEAA-856E-485B-93DA-BF2BAFD58628}">
      <text>
        <r>
          <rPr>
            <b/>
            <sz val="9"/>
            <color indexed="81"/>
            <rFont val="Tahoma"/>
            <family val="2"/>
          </rPr>
          <t>Gemiddelde temperatuur van het grondwater dat aan de bodem is onttrokken tijdens koelbedrijf (°C) (meting na het passeren van de warmtepomp)</t>
        </r>
      </text>
    </comment>
    <comment ref="L13" authorId="0" shapeId="0" xr:uid="{FE3169D0-DBBA-43C6-9D80-2E97238711C7}">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BDA76FD6-E320-4796-9AE2-C6AD35F2B35D}">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987C1277-3956-4E48-A373-A49D1D1EFE75}">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809021E-8351-4FD4-B85D-4841FA583DCE}">
      <text>
        <r>
          <rPr>
            <sz val="9"/>
            <color indexed="81"/>
            <rFont val="Tahoma"/>
            <family val="2"/>
          </rPr>
          <t>Voor zover van toepassing volgens de voorschriften</t>
        </r>
      </text>
    </comment>
    <comment ref="P30" authorId="0" shapeId="0" xr:uid="{453E52D5-E3ED-485F-93B8-FE5E909CEF6A}">
      <text>
        <r>
          <rPr>
            <b/>
            <sz val="9"/>
            <color indexed="81"/>
            <rFont val="Georgia"/>
            <family val="1"/>
          </rPr>
          <t>(vanaf in gebruik name installatie)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B9FEE718-C8AB-4613-8F37-45EB62A71721}">
      <text>
        <r>
          <rPr>
            <b/>
            <sz val="9"/>
            <color indexed="81"/>
            <rFont val="Tahoma"/>
            <family val="2"/>
          </rPr>
          <t>Maximale temperatuur van het grondwater dat in de bodem is teruggebracht (°C) (meting na het passeren van de warmtepomp)</t>
        </r>
      </text>
    </comment>
    <comment ref="K13" authorId="0" shapeId="0" xr:uid="{1794FB45-EC81-45B0-B471-4CB9B4D4E4D7}">
      <text>
        <r>
          <rPr>
            <b/>
            <sz val="9"/>
            <color indexed="81"/>
            <rFont val="Tahoma"/>
            <family val="2"/>
          </rPr>
          <t>Gemiddelde temperatuur van het grondwater dat aan de bodem is onttrokken tijdens koelbedrijf (°C) (meting na het passeren van de warmtepomp)</t>
        </r>
      </text>
    </comment>
    <comment ref="L13" authorId="0" shapeId="0" xr:uid="{C5A756DA-E65D-427A-9971-F73224650D71}">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F2A5E007-233A-40D7-A2DD-E1C7E04D0A50}">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74168EE5-C098-4858-A0D9-DC320692D303}">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2442BA4E-96F8-416F-8D79-322D161A476B}">
      <text>
        <r>
          <rPr>
            <sz val="9"/>
            <color indexed="81"/>
            <rFont val="Tahoma"/>
            <family val="2"/>
          </rPr>
          <t>Voor zover van toepassing volgens de voorschriften</t>
        </r>
      </text>
    </comment>
    <comment ref="P30" authorId="0" shapeId="0" xr:uid="{34633954-772B-4B86-8F4C-7E3DA14A7DBF}">
      <text>
        <r>
          <rPr>
            <b/>
            <sz val="9"/>
            <color indexed="81"/>
            <rFont val="Georgia"/>
            <family val="1"/>
          </rPr>
          <t>(vanaf in gebruik name installatie)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1A37CE0-2948-4AD3-B52C-46BAB821F044}">
      <text>
        <r>
          <rPr>
            <b/>
            <sz val="9"/>
            <color indexed="81"/>
            <rFont val="Tahoma"/>
            <family val="2"/>
          </rPr>
          <t>Maximale temperatuur van het grondwater dat in de bodem is teruggebracht (°C) (meting na het passeren van de warmtepomp)</t>
        </r>
      </text>
    </comment>
    <comment ref="K13" authorId="0" shapeId="0" xr:uid="{2B9FEA21-04DC-49A9-9C99-0A714A643A13}">
      <text>
        <r>
          <rPr>
            <b/>
            <sz val="9"/>
            <color indexed="81"/>
            <rFont val="Tahoma"/>
            <family val="2"/>
          </rPr>
          <t>Gemiddelde temperatuur van het grondwater dat aan de bodem is onttrokken tijdens koelbedrijf (°C) (meting na het passeren van de warmtepomp)</t>
        </r>
      </text>
    </comment>
    <comment ref="L13" authorId="0" shapeId="0" xr:uid="{42E5F6FF-24E9-4882-8575-3DD2BC2E66BD}">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360CDF42-5B6C-4E49-86A5-D2E899A303F1}">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25FC5082-3CCF-418F-8045-A554634C89E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8113F1C5-AC5F-40D2-94DE-17F1BEA910C7}">
      <text>
        <r>
          <rPr>
            <sz val="9"/>
            <color indexed="81"/>
            <rFont val="Tahoma"/>
            <family val="2"/>
          </rPr>
          <t>Voor zover van toepassing volgens de voorschriften</t>
        </r>
      </text>
    </comment>
    <comment ref="P30" authorId="0" shapeId="0" xr:uid="{80AABFE7-D34E-4536-B183-818342F3E90B}">
      <text>
        <r>
          <rPr>
            <b/>
            <sz val="9"/>
            <color indexed="81"/>
            <rFont val="Georgia"/>
            <family val="1"/>
          </rPr>
          <t>(vanaf in gebruik name installatie)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47622C5F-0CE8-43AF-840B-996164A51739}">
      <text>
        <r>
          <rPr>
            <b/>
            <sz val="9"/>
            <color indexed="81"/>
            <rFont val="Tahoma"/>
            <family val="2"/>
          </rPr>
          <t>Maximale temperatuur van het grondwater dat in de bodem is teruggebracht (°C) (meting na het passeren van de warmtepomp)</t>
        </r>
      </text>
    </comment>
    <comment ref="K13" authorId="0" shapeId="0" xr:uid="{6806B8AD-CF98-478F-A2C2-264F2A2680C6}">
      <text>
        <r>
          <rPr>
            <b/>
            <sz val="9"/>
            <color indexed="81"/>
            <rFont val="Tahoma"/>
            <family val="2"/>
          </rPr>
          <t>Gemiddelde temperatuur van het grondwater dat aan de bodem is onttrokken tijdens koelbedrijf (°C) (meting na het passeren van de warmtepomp)</t>
        </r>
      </text>
    </comment>
    <comment ref="L13" authorId="0" shapeId="0" xr:uid="{4281AE77-0408-4B16-B20F-FFD960F7EF43}">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9584627F-EABC-46C8-B77A-BE6BDCD4E00F}">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D27E53E3-2FB4-4AFD-B4F6-635DAC8FCC1A}">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B27ED582-6502-4984-A7C9-0450B550AE1E}">
      <text>
        <r>
          <rPr>
            <sz val="9"/>
            <color indexed="81"/>
            <rFont val="Tahoma"/>
            <family val="2"/>
          </rPr>
          <t>Voor zover van toepassing volgens de voorschriften</t>
        </r>
      </text>
    </comment>
    <comment ref="P30" authorId="0" shapeId="0" xr:uid="{5E587EB3-6B00-415B-86AC-FA3E26E57EE0}">
      <text>
        <r>
          <rPr>
            <b/>
            <sz val="9"/>
            <color indexed="81"/>
            <rFont val="Georgia"/>
            <family val="1"/>
          </rPr>
          <t>(vanaf in gebruik name installatie)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193E00E7-FB71-4453-BE85-11946456C961}">
      <text>
        <r>
          <rPr>
            <b/>
            <sz val="9"/>
            <color indexed="81"/>
            <rFont val="Tahoma"/>
            <family val="2"/>
          </rPr>
          <t>Maximale temperatuur van het grondwater dat in de bodem is teruggebracht (°C) (meting na het passeren van de warmtepomp)</t>
        </r>
      </text>
    </comment>
    <comment ref="K13" authorId="0" shapeId="0" xr:uid="{302194B6-9CE4-4661-91CC-CB6BDA11459C}">
      <text>
        <r>
          <rPr>
            <b/>
            <sz val="9"/>
            <color indexed="81"/>
            <rFont val="Tahoma"/>
            <family val="2"/>
          </rPr>
          <t>Gemiddelde temperatuur van het grondwater dat aan de bodem is onttrokken tijdens koelbedrijf (°C) (meting na het passeren van de warmtepomp)</t>
        </r>
      </text>
    </comment>
    <comment ref="L13" authorId="0" shapeId="0" xr:uid="{6FE91859-E9BD-4451-B47E-630C46A51128}">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BBBB1922-BBA7-4190-AB20-047680DDE211}">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3874E57E-2EDA-4AC7-91F8-A80EFF7247AE}">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BA034C2-39D4-4316-9695-96890910214A}">
      <text>
        <r>
          <rPr>
            <sz val="9"/>
            <color indexed="81"/>
            <rFont val="Tahoma"/>
            <family val="2"/>
          </rPr>
          <t>Voor zover van toepassing volgens de voorschriften</t>
        </r>
      </text>
    </comment>
    <comment ref="P30" authorId="0" shapeId="0" xr:uid="{0F3C4364-35DB-4C25-A124-F1417718D437}">
      <text>
        <r>
          <rPr>
            <b/>
            <sz val="9"/>
            <color indexed="81"/>
            <rFont val="Georgia"/>
            <family val="1"/>
          </rPr>
          <t>(vanaf in gebruik name installatie)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Koster, Timme</author>
    <author>Wit de, Christian</author>
  </authors>
  <commentList>
    <comment ref="J13" authorId="0" shapeId="0" xr:uid="{97D61021-FA6D-4D0E-A8AD-B10FBEF01E45}">
      <text>
        <r>
          <rPr>
            <b/>
            <sz val="9"/>
            <color indexed="81"/>
            <rFont val="Tahoma"/>
            <family val="2"/>
          </rPr>
          <t>Maximale temperatuur van het grondwater dat in de bodem is teruggebracht (°C) (meting na het passeren van de warmtepomp)</t>
        </r>
      </text>
    </comment>
    <comment ref="K13" authorId="0" shapeId="0" xr:uid="{F5D8CD0E-3A27-4A0B-B559-54D82CAF9F7C}">
      <text>
        <r>
          <rPr>
            <b/>
            <sz val="9"/>
            <color indexed="81"/>
            <rFont val="Tahoma"/>
            <family val="2"/>
          </rPr>
          <t>Gemiddelde temperatuur van het grondwater dat aan de bodem is onttrokken tijdens koelbedrijf (°C) (meting na het passeren van de warmtepomp)</t>
        </r>
      </text>
    </comment>
    <comment ref="L13" authorId="0" shapeId="0" xr:uid="{44F4F34D-A4E1-4959-B11B-FB896DAD71BA}">
      <text>
        <r>
          <rPr>
            <b/>
            <sz val="9"/>
            <color indexed="81"/>
            <rFont val="Tahoma"/>
            <family val="2"/>
          </rPr>
          <t>Gemiddelde temperatuur van het grondwater dat in de bodem is teruggebracht tijdens koelbedrijf (°C) (meting na het passeren van de warmtepomp)</t>
        </r>
        <r>
          <rPr>
            <sz val="9"/>
            <color indexed="81"/>
            <rFont val="Tahoma"/>
            <family val="2"/>
          </rPr>
          <t xml:space="preserve">
</t>
        </r>
      </text>
    </comment>
    <comment ref="M13" authorId="0" shapeId="0" xr:uid="{5A6A529F-80A7-40F9-8B2E-1E6120DB9DCB}">
      <text>
        <r>
          <rPr>
            <b/>
            <sz val="9"/>
            <color indexed="81"/>
            <rFont val="Tahoma"/>
            <family val="2"/>
          </rPr>
          <t>Gemiddelde temperatuur van het grondwater dat aan de bodem is onttrokken tijdens verwarmingsbedrijf (°C)(meting na het passeren van de warmtepomp)</t>
        </r>
        <r>
          <rPr>
            <sz val="9"/>
            <color indexed="81"/>
            <rFont val="Tahoma"/>
            <family val="2"/>
          </rPr>
          <t xml:space="preserve">
</t>
        </r>
      </text>
    </comment>
    <comment ref="N13" authorId="0" shapeId="0" xr:uid="{1E2F619B-8BC6-4FDF-8162-424BBE9DC1D0}">
      <text>
        <r>
          <rPr>
            <b/>
            <sz val="9"/>
            <color indexed="81"/>
            <rFont val="Tahoma"/>
            <family val="2"/>
          </rPr>
          <t>Gemiddelde temperatuur van het grondwater dat in de bodem is terug-gebracht tijdens verwarmingsbedrijf (°C)(meting na het passeren van de warmtepomp)</t>
        </r>
        <r>
          <rPr>
            <sz val="9"/>
            <color indexed="81"/>
            <rFont val="Tahoma"/>
            <family val="2"/>
          </rPr>
          <t xml:space="preserve">
</t>
        </r>
      </text>
    </comment>
    <comment ref="M29" authorId="1" shapeId="0" xr:uid="{DD7C8F64-5C55-4810-9416-48064DEE027F}">
      <text>
        <r>
          <rPr>
            <sz val="9"/>
            <color indexed="81"/>
            <rFont val="Tahoma"/>
            <family val="2"/>
          </rPr>
          <t>Voor zover van toepassing volgens de voorschriften</t>
        </r>
      </text>
    </comment>
    <comment ref="P30" authorId="0" shapeId="0" xr:uid="{7E0CBBD9-F647-4F52-9167-2D914294C934}">
      <text>
        <r>
          <rPr>
            <b/>
            <sz val="9"/>
            <color indexed="81"/>
            <rFont val="Georgia"/>
            <family val="1"/>
          </rPr>
          <t>(vanaf in gebruik name installatie)</t>
        </r>
        <r>
          <rPr>
            <sz val="9"/>
            <color indexed="81"/>
            <rFont val="Tahoma"/>
            <family val="2"/>
          </rPr>
          <t xml:space="preserve">
</t>
        </r>
      </text>
    </comment>
  </commentList>
</comments>
</file>

<file path=xl/sharedStrings.xml><?xml version="1.0" encoding="utf-8"?>
<sst xmlns="http://schemas.openxmlformats.org/spreadsheetml/2006/main" count="1494" uniqueCount="66">
  <si>
    <t>Januari</t>
  </si>
  <si>
    <t>Februari</t>
  </si>
  <si>
    <t>Maart</t>
  </si>
  <si>
    <t>April</t>
  </si>
  <si>
    <t>Mei</t>
  </si>
  <si>
    <t>Juni</t>
  </si>
  <si>
    <t>Juli</t>
  </si>
  <si>
    <t>Augustus</t>
  </si>
  <si>
    <t>September</t>
  </si>
  <si>
    <t>Oktober</t>
  </si>
  <si>
    <t>November</t>
  </si>
  <si>
    <t>December</t>
  </si>
  <si>
    <t>Totaal</t>
  </si>
  <si>
    <t>Chloride</t>
  </si>
  <si>
    <t>mg/l</t>
  </si>
  <si>
    <t>meetdatum</t>
  </si>
  <si>
    <t xml:space="preserve">                      </t>
  </si>
  <si>
    <t>Meetgegevens debieten</t>
  </si>
  <si>
    <t>Onttrokken grondwater</t>
  </si>
  <si>
    <t>In de bodem teruggebracht grondwater totaal</t>
  </si>
  <si>
    <t>In de bodem teruggebracht grondwater tijdens verwarmings-bedrijf</t>
  </si>
  <si>
    <t>Maximaal uurdebiet</t>
  </si>
  <si>
    <t>Gespuid grondwater</t>
  </si>
  <si>
    <t>Meetgegevens temperatuur</t>
  </si>
  <si>
    <t>SPF</t>
  </si>
  <si>
    <t>Productiviteit</t>
  </si>
  <si>
    <t>(kWh / m3)</t>
  </si>
  <si>
    <t xml:space="preserve">Energieverbruik ondergronds deel inclusief warmtepomp </t>
  </si>
  <si>
    <t>(kWh)</t>
  </si>
  <si>
    <t>(MWh)</t>
  </si>
  <si>
    <t>Koelbedrijf:
aan bodem toegevoegde warmte</t>
  </si>
  <si>
    <t>Maand</t>
  </si>
  <si>
    <t>Energie, SPF en Productiviteit</t>
  </si>
  <si>
    <r>
      <t>m</t>
    </r>
    <r>
      <rPr>
        <vertAlign val="superscript"/>
        <sz val="10"/>
        <rFont val="Georgia"/>
        <family val="1"/>
      </rPr>
      <t>3</t>
    </r>
  </si>
  <si>
    <t xml:space="preserve">Geleidingsvermogen voor elektriciteit EC </t>
  </si>
  <si>
    <t>(in mS/m)</t>
  </si>
  <si>
    <t>pH</t>
  </si>
  <si>
    <t>Zuurgraad</t>
  </si>
  <si>
    <t>Locatie OBES:</t>
  </si>
  <si>
    <t>°C</t>
  </si>
  <si>
    <t>Totaal (jaar)</t>
  </si>
  <si>
    <t>Max. temp. retour</t>
  </si>
  <si>
    <t xml:space="preserve">Totaal (jaren) </t>
  </si>
  <si>
    <r>
      <t>m</t>
    </r>
    <r>
      <rPr>
        <vertAlign val="superscript"/>
        <sz val="10"/>
        <color indexed="9"/>
        <rFont val="Georgia"/>
        <family val="1"/>
      </rPr>
      <t>3</t>
    </r>
  </si>
  <si>
    <r>
      <t>m</t>
    </r>
    <r>
      <rPr>
        <vertAlign val="superscript"/>
        <sz val="10"/>
        <color indexed="9"/>
        <rFont val="Georgia"/>
        <family val="1"/>
      </rPr>
      <t>3</t>
    </r>
    <r>
      <rPr>
        <sz val="10"/>
        <color indexed="9"/>
        <rFont val="Georgia"/>
        <family val="1"/>
      </rPr>
      <t>/h</t>
    </r>
  </si>
  <si>
    <t>Gem. temp. onttrokken tijdens koelbedrijf</t>
  </si>
  <si>
    <t>Gem. temp. onttrokken tijdens verwarmings-bedrijf</t>
  </si>
  <si>
    <t>Gem. temp. retour tijdens verwarmings- bedrijf</t>
  </si>
  <si>
    <t xml:space="preserve">Verwarmings-bedrijf:
aan bodem toegevoegde koude </t>
  </si>
  <si>
    <t>Datum van invullen:</t>
  </si>
  <si>
    <t>Parameters grondwater analyse</t>
  </si>
  <si>
    <t xml:space="preserve">Gekleurde velden invullen, de grijze velden worden berekend. </t>
  </si>
  <si>
    <t>Vergunninghouder OBES:</t>
  </si>
  <si>
    <t>Ingediend door :</t>
  </si>
  <si>
    <t>Gem. temp. retour tijdens koelbedrijf</t>
  </si>
  <si>
    <t>Kleurmeting (spectrofoto-metrisch volgens NEN 7887)</t>
  </si>
  <si>
    <t>Energiebalans</t>
  </si>
  <si>
    <t>In de bodem teruggebracht grond water tijdens koel-bedrijf</t>
  </si>
  <si>
    <t>Zaaknummer Jaaropgave:</t>
  </si>
  <si>
    <t>Bron</t>
  </si>
  <si>
    <t>Opmerking</t>
  </si>
  <si>
    <t>Open bodemenergiesystemen</t>
  </si>
  <si>
    <t>Conform voorschrift 4.1 t/m 4.5 van de modelvergunning</t>
  </si>
  <si>
    <t>voor open bodemenergiesystemen BUM BE deel 1</t>
  </si>
  <si>
    <t>Jaaropgave 2025</t>
  </si>
  <si>
    <t>versie 2025-3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</si>
</sst>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23" x14ac:knownFonts="1">
    <font>
      <sz val="10"/>
      <color indexed="0"/>
      <name val="Arial"/>
    </font>
    <font>
      <sz val="12"/>
      <name val="Georgia"/>
      <family val="1"/>
    </font>
    <font>
      <sz val="12"/>
      <color indexed="8"/>
      <name val="Georgia"/>
      <family val="1"/>
    </font>
    <font>
      <b/>
      <sz val="22"/>
      <color indexed="0"/>
      <name val="Arial"/>
      <family val="2"/>
    </font>
    <font>
      <sz val="9"/>
      <color indexed="81"/>
      <name val="Tahoma"/>
      <family val="2"/>
    </font>
    <font>
      <b/>
      <sz val="9"/>
      <color indexed="81"/>
      <name val="Tahoma"/>
      <family val="2"/>
    </font>
    <font>
      <b/>
      <sz val="10"/>
      <color indexed="0"/>
      <name val="Arial"/>
      <family val="2"/>
    </font>
    <font>
      <sz val="10"/>
      <name val="Georgia"/>
      <family val="1"/>
    </font>
    <font>
      <b/>
      <sz val="10"/>
      <name val="Georgia"/>
      <family val="1"/>
    </font>
    <font>
      <sz val="10"/>
      <color indexed="8"/>
      <name val="Georgia"/>
      <family val="1"/>
    </font>
    <font>
      <b/>
      <sz val="10"/>
      <color indexed="8"/>
      <name val="Georgia"/>
      <family val="1"/>
    </font>
    <font>
      <vertAlign val="superscript"/>
      <sz val="10"/>
      <name val="Georgia"/>
      <family val="1"/>
    </font>
    <font>
      <sz val="10"/>
      <color indexed="9"/>
      <name val="Georgia"/>
      <family val="1"/>
    </font>
    <font>
      <vertAlign val="superscript"/>
      <sz val="10"/>
      <color indexed="9"/>
      <name val="Georgia"/>
      <family val="1"/>
    </font>
    <font>
      <b/>
      <sz val="9"/>
      <color indexed="81"/>
      <name val="Georgia"/>
      <family val="1"/>
    </font>
    <font>
      <u/>
      <sz val="10"/>
      <color theme="10"/>
      <name val="Arial"/>
      <family val="2"/>
    </font>
    <font>
      <sz val="20"/>
      <color rgb="FF000000"/>
      <name val="Georgia"/>
      <family val="1"/>
    </font>
    <font>
      <sz val="10"/>
      <color theme="0"/>
      <name val="Georgia"/>
      <family val="1"/>
    </font>
    <font>
      <sz val="10"/>
      <name val="Calibri"/>
      <family val="2"/>
      <scheme val="minor"/>
    </font>
    <font>
      <b/>
      <u/>
      <sz val="10"/>
      <color theme="10"/>
      <name val="Georgia"/>
      <family val="1"/>
    </font>
    <font>
      <u/>
      <sz val="10"/>
      <color theme="10"/>
      <name val="Georgia"/>
      <family val="1"/>
    </font>
    <font>
      <b/>
      <sz val="10"/>
      <color rgb="FFFF0000"/>
      <name val="Georgia"/>
      <family val="1"/>
    </font>
    <font>
      <sz val="10"/>
      <color indexed="0"/>
      <name val="Georgia"/>
      <family val="1"/>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161">
    <xf numFmtId="0" fontId="0" fillId="0" borderId="0" xfId="0"/>
    <xf numFmtId="0" fontId="2" fillId="0" borderId="0" xfId="0" applyFont="1"/>
    <xf numFmtId="0" fontId="9" fillId="0" borderId="0" xfId="0" applyFont="1"/>
    <xf numFmtId="0" fontId="10" fillId="0" borderId="0" xfId="0" applyFont="1"/>
    <xf numFmtId="0" fontId="9" fillId="0" borderId="0" xfId="0" applyFont="1" applyAlignment="1">
      <alignment horizontal="left" vertical="top"/>
    </xf>
    <xf numFmtId="0" fontId="2" fillId="4" borderId="0" xfId="0" applyFont="1" applyFill="1"/>
    <xf numFmtId="0" fontId="17" fillId="0" borderId="0" xfId="0" applyFont="1"/>
    <xf numFmtId="165" fontId="18" fillId="5" borderId="2" xfId="0" applyNumberFormat="1" applyFont="1" applyFill="1" applyBorder="1" applyAlignment="1" applyProtection="1">
      <alignment horizontal="center" vertical="center"/>
      <protection locked="0"/>
    </xf>
    <xf numFmtId="165" fontId="7" fillId="9" borderId="1" xfId="0" applyNumberFormat="1" applyFont="1" applyFill="1" applyBorder="1" applyAlignment="1" applyProtection="1">
      <alignment horizontal="center" vertical="center" wrapText="1"/>
      <protection locked="0"/>
    </xf>
    <xf numFmtId="0" fontId="19" fillId="4" borderId="0" xfId="1" applyFont="1" applyFill="1" applyBorder="1" applyAlignment="1" applyProtection="1">
      <alignment horizontal="left" vertical="center"/>
    </xf>
    <xf numFmtId="0" fontId="20" fillId="4" borderId="0" xfId="1" applyFont="1" applyFill="1" applyBorder="1" applyAlignment="1" applyProtection="1">
      <alignment horizontal="left" vertical="center"/>
    </xf>
    <xf numFmtId="0" fontId="1" fillId="4" borderId="0" xfId="0" applyFont="1" applyFill="1"/>
    <xf numFmtId="0" fontId="16" fillId="4" borderId="0" xfId="0" applyFont="1" applyFill="1" applyAlignment="1">
      <alignment horizontal="left" vertical="top"/>
    </xf>
    <xf numFmtId="0" fontId="3" fillId="4" borderId="0" xfId="0" applyFont="1" applyFill="1" applyAlignment="1">
      <alignment horizontal="left" vertical="top"/>
    </xf>
    <xf numFmtId="0" fontId="0" fillId="4" borderId="0" xfId="0" applyFill="1"/>
    <xf numFmtId="0" fontId="7" fillId="4" borderId="0" xfId="0" applyFont="1" applyFill="1"/>
    <xf numFmtId="0" fontId="1" fillId="4" borderId="0" xfId="0" applyFont="1" applyFill="1" applyAlignment="1">
      <alignment horizontal="center" vertical="top" wrapText="1"/>
    </xf>
    <xf numFmtId="0" fontId="8" fillId="4" borderId="0" xfId="0" applyFont="1" applyFill="1" applyAlignment="1">
      <alignment horizontal="right" vertical="center"/>
    </xf>
    <xf numFmtId="0" fontId="8" fillId="4" borderId="0" xfId="0" applyFont="1" applyFill="1" applyAlignment="1">
      <alignment horizontal="left" vertical="center"/>
    </xf>
    <xf numFmtId="0" fontId="6" fillId="4" borderId="0" xfId="0" applyFont="1" applyFill="1" applyAlignment="1">
      <alignment horizontal="left" vertical="top"/>
    </xf>
    <xf numFmtId="0" fontId="9" fillId="4" borderId="0" xfId="0" applyFont="1" applyFill="1"/>
    <xf numFmtId="0" fontId="8" fillId="3" borderId="1" xfId="0" applyFont="1" applyFill="1" applyBorder="1" applyAlignment="1">
      <alignment horizontal="center" vertical="center"/>
    </xf>
    <xf numFmtId="0" fontId="6" fillId="4" borderId="0" xfId="0" applyFont="1" applyFill="1" applyAlignment="1">
      <alignment horizontal="center"/>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164" fontId="7" fillId="7" borderId="3" xfId="0" applyNumberFormat="1" applyFont="1" applyFill="1" applyBorder="1" applyAlignment="1">
      <alignment horizontal="left" vertical="top" wrapText="1"/>
    </xf>
    <xf numFmtId="0" fontId="7" fillId="6" borderId="1" xfId="0" applyFont="1" applyFill="1" applyBorder="1" applyAlignment="1">
      <alignment horizontal="left" vertical="top" wrapText="1"/>
    </xf>
    <xf numFmtId="0" fontId="7" fillId="4" borderId="0" xfId="0" applyFont="1" applyFill="1" applyAlignment="1">
      <alignment horizontal="left" vertical="top" wrapText="1"/>
    </xf>
    <xf numFmtId="0" fontId="17" fillId="2" borderId="1" xfId="0" applyFont="1" applyFill="1" applyBorder="1" applyAlignment="1">
      <alignment horizontal="right" vertical="center"/>
    </xf>
    <xf numFmtId="0" fontId="17" fillId="2" borderId="1" xfId="0" applyFont="1" applyFill="1" applyBorder="1" applyAlignment="1">
      <alignment horizontal="center" vertical="center"/>
    </xf>
    <xf numFmtId="164" fontId="7" fillId="7"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4" borderId="0" xfId="0" applyFont="1" applyFill="1" applyAlignment="1">
      <alignment horizontal="center"/>
    </xf>
    <xf numFmtId="0" fontId="7"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4" borderId="0" xfId="0" applyFont="1" applyFill="1" applyAlignment="1">
      <alignment horizontal="center" vertical="top" wrapText="1"/>
    </xf>
    <xf numFmtId="165" fontId="7" fillId="3" borderId="1" xfId="0" applyNumberFormat="1" applyFont="1" applyFill="1" applyBorder="1" applyAlignment="1">
      <alignment horizontal="center" vertical="center" wrapText="1"/>
    </xf>
    <xf numFmtId="1" fontId="7" fillId="4" borderId="0" xfId="0" applyNumberFormat="1" applyFont="1" applyFill="1" applyAlignment="1">
      <alignment horizontal="center"/>
    </xf>
    <xf numFmtId="0" fontId="7" fillId="4" borderId="0" xfId="0" applyFont="1" applyFill="1" applyAlignment="1">
      <alignment horizontal="right" vertical="center"/>
    </xf>
    <xf numFmtId="1" fontId="7" fillId="4" borderId="0" xfId="0" applyNumberFormat="1" applyFont="1" applyFill="1" applyAlignment="1">
      <alignment horizontal="center" vertical="center"/>
    </xf>
    <xf numFmtId="0" fontId="7" fillId="4" borderId="0" xfId="0" applyFont="1" applyFill="1" applyAlignment="1">
      <alignment horizontal="right"/>
    </xf>
    <xf numFmtId="1" fontId="7" fillId="4" borderId="0" xfId="0" applyNumberFormat="1" applyFont="1" applyFill="1" applyAlignment="1">
      <alignment horizontal="right" vertical="center"/>
    </xf>
    <xf numFmtId="0" fontId="8" fillId="3" borderId="1" xfId="0" applyFont="1" applyFill="1" applyBorder="1" applyAlignment="1">
      <alignment horizontal="right" vertical="center"/>
    </xf>
    <xf numFmtId="1"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xf>
    <xf numFmtId="0" fontId="6" fillId="3" borderId="1" xfId="0" applyFont="1" applyFill="1" applyBorder="1" applyAlignment="1">
      <alignment horizontal="left" vertical="center"/>
    </xf>
    <xf numFmtId="165" fontId="8" fillId="3" borderId="1" xfId="0" applyNumberFormat="1" applyFont="1" applyFill="1" applyBorder="1" applyAlignment="1">
      <alignment horizontal="center" vertical="center" wrapText="1"/>
    </xf>
    <xf numFmtId="0" fontId="21" fillId="4" borderId="0" xfId="0" applyFont="1" applyFill="1" applyAlignment="1">
      <alignment horizontal="left" vertical="center"/>
    </xf>
    <xf numFmtId="3" fontId="7" fillId="9" borderId="1" xfId="0" applyNumberFormat="1" applyFont="1" applyFill="1" applyBorder="1" applyAlignment="1" applyProtection="1">
      <alignment horizontal="center" vertical="center" wrapText="1"/>
      <protection locked="0"/>
    </xf>
    <xf numFmtId="4" fontId="8" fillId="9" borderId="1" xfId="0" applyNumberFormat="1" applyFont="1" applyFill="1" applyBorder="1" applyAlignment="1" applyProtection="1">
      <alignment horizontal="center" vertical="center" wrapText="1"/>
      <protection locked="0"/>
    </xf>
    <xf numFmtId="166" fontId="8" fillId="3" borderId="1" xfId="0" applyNumberFormat="1" applyFont="1" applyFill="1" applyBorder="1" applyAlignment="1">
      <alignment horizontal="center" vertical="center"/>
    </xf>
    <xf numFmtId="165" fontId="18" fillId="8" borderId="2" xfId="0" applyNumberFormat="1" applyFont="1" applyFill="1" applyBorder="1" applyAlignment="1" applyProtection="1">
      <alignment horizontal="center" vertical="center"/>
      <protection locked="0"/>
    </xf>
    <xf numFmtId="165" fontId="18" fillId="6" borderId="2" xfId="0" applyNumberFormat="1" applyFont="1" applyFill="1" applyBorder="1" applyAlignment="1" applyProtection="1">
      <alignment horizontal="center" vertical="center"/>
      <protection locked="0"/>
    </xf>
    <xf numFmtId="165" fontId="18" fillId="9" borderId="2" xfId="0" applyNumberFormat="1" applyFont="1" applyFill="1" applyBorder="1" applyAlignment="1" applyProtection="1">
      <alignment horizontal="center" vertical="center"/>
      <protection locked="0"/>
    </xf>
    <xf numFmtId="14" fontId="7" fillId="9" borderId="1" xfId="0" applyNumberFormat="1" applyFont="1" applyFill="1" applyBorder="1" applyAlignment="1" applyProtection="1">
      <alignment horizontal="center" vertical="center" wrapText="1"/>
      <protection locked="0"/>
    </xf>
    <xf numFmtId="0" fontId="7" fillId="7" borderId="3" xfId="0" applyFont="1" applyFill="1" applyBorder="1" applyAlignment="1">
      <alignment horizontal="left" vertical="top" wrapText="1"/>
    </xf>
    <xf numFmtId="0" fontId="7" fillId="7"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18" fillId="3" borderId="2" xfId="0" applyNumberFormat="1" applyFont="1" applyFill="1" applyBorder="1" applyAlignment="1">
      <alignment horizontal="center" vertical="center"/>
    </xf>
    <xf numFmtId="3" fontId="7"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4" borderId="18" xfId="0" applyFont="1" applyFill="1" applyBorder="1"/>
    <xf numFmtId="0" fontId="1" fillId="4" borderId="19" xfId="0" applyFont="1" applyFill="1" applyBorder="1"/>
    <xf numFmtId="0" fontId="2" fillId="4" borderId="20" xfId="0" applyFont="1" applyFill="1" applyBorder="1"/>
    <xf numFmtId="0" fontId="1" fillId="4" borderId="20" xfId="0" applyFont="1" applyFill="1" applyBorder="1"/>
    <xf numFmtId="0" fontId="7" fillId="4" borderId="19" xfId="0" applyFont="1" applyFill="1" applyBorder="1"/>
    <xf numFmtId="0" fontId="8" fillId="4" borderId="19" xfId="0" applyFont="1" applyFill="1" applyBorder="1"/>
    <xf numFmtId="0" fontId="7" fillId="4" borderId="19" xfId="0" applyFont="1" applyFill="1" applyBorder="1" applyAlignment="1">
      <alignment horizontal="left" vertical="top"/>
    </xf>
    <xf numFmtId="0" fontId="17" fillId="4" borderId="19" xfId="0" applyFont="1" applyFill="1" applyBorder="1"/>
    <xf numFmtId="0" fontId="2" fillId="4" borderId="19" xfId="0" applyFont="1" applyFill="1" applyBorder="1"/>
    <xf numFmtId="0" fontId="2" fillId="4" borderId="21" xfId="0" applyFont="1" applyFill="1" applyBorder="1"/>
    <xf numFmtId="0" fontId="2" fillId="4" borderId="22" xfId="0" applyFont="1" applyFill="1" applyBorder="1"/>
    <xf numFmtId="0" fontId="2" fillId="4" borderId="23" xfId="0" applyFont="1" applyFill="1" applyBorder="1"/>
    <xf numFmtId="0" fontId="2" fillId="4" borderId="18" xfId="0" applyFont="1" applyFill="1" applyBorder="1"/>
    <xf numFmtId="0" fontId="1" fillId="4" borderId="23" xfId="0" applyFont="1" applyFill="1" applyBorder="1"/>
    <xf numFmtId="0" fontId="1" fillId="0" borderId="18" xfId="0" applyFont="1" applyBorder="1"/>
    <xf numFmtId="0" fontId="1" fillId="0" borderId="20" xfId="0" applyFont="1" applyBorder="1"/>
    <xf numFmtId="0" fontId="2" fillId="0" borderId="20" xfId="0" applyFont="1" applyBorder="1"/>
    <xf numFmtId="0" fontId="7" fillId="0" borderId="20" xfId="0" applyFont="1" applyBorder="1"/>
    <xf numFmtId="0" fontId="6" fillId="0" borderId="20" xfId="0" applyFont="1" applyBorder="1" applyAlignment="1">
      <alignment horizontal="left" vertical="center"/>
    </xf>
    <xf numFmtId="0" fontId="9" fillId="0" borderId="20" xfId="0" applyFont="1" applyBorder="1" applyAlignment="1">
      <alignment horizontal="left" vertical="top"/>
    </xf>
    <xf numFmtId="0" fontId="17" fillId="0" borderId="20" xfId="0" applyFont="1" applyBorder="1"/>
    <xf numFmtId="0" fontId="7" fillId="4" borderId="0" xfId="0" applyFont="1" applyFill="1" applyAlignment="1">
      <alignment horizontal="center" vertical="center" wrapText="1"/>
    </xf>
    <xf numFmtId="0" fontId="9" fillId="0" borderId="20" xfId="0" applyFont="1" applyBorder="1"/>
    <xf numFmtId="0" fontId="7" fillId="4" borderId="0" xfId="0" applyFont="1" applyFill="1" applyAlignment="1">
      <alignment horizontal="center" vertical="center"/>
    </xf>
    <xf numFmtId="1" fontId="7" fillId="0" borderId="20" xfId="0" applyNumberFormat="1" applyFont="1" applyBorder="1" applyAlignment="1">
      <alignment horizontal="center"/>
    </xf>
    <xf numFmtId="0" fontId="7" fillId="0" borderId="20" xfId="0" applyFont="1" applyBorder="1" applyAlignment="1">
      <alignment horizontal="center" vertical="top" wrapText="1"/>
    </xf>
    <xf numFmtId="0" fontId="7" fillId="4" borderId="0" xfId="0" applyFont="1" applyFill="1" applyAlignment="1">
      <alignment horizontal="center"/>
    </xf>
    <xf numFmtId="0" fontId="2" fillId="0" borderId="23" xfId="0" applyFont="1" applyBorder="1"/>
    <xf numFmtId="0" fontId="0" fillId="2" borderId="0" xfId="0" applyFill="1"/>
    <xf numFmtId="0" fontId="2" fillId="2" borderId="0" xfId="0" applyFont="1" applyFill="1"/>
    <xf numFmtId="0" fontId="9" fillId="2" borderId="0" xfId="0" applyFont="1" applyFill="1"/>
    <xf numFmtId="0" fontId="10" fillId="2" borderId="0" xfId="0" applyFont="1" applyFill="1"/>
    <xf numFmtId="0" fontId="9" fillId="2" borderId="0" xfId="0" applyFont="1" applyFill="1" applyAlignment="1">
      <alignment horizontal="left" vertical="top"/>
    </xf>
    <xf numFmtId="0" fontId="17" fillId="2" borderId="0" xfId="0" applyFont="1" applyFill="1"/>
    <xf numFmtId="0" fontId="15" fillId="4" borderId="0" xfId="1" applyFill="1" applyBorder="1" applyAlignment="1" applyProtection="1">
      <alignment horizontal="left" vertical="center"/>
    </xf>
    <xf numFmtId="0" fontId="22" fillId="10" borderId="8" xfId="0" applyFont="1" applyFill="1" applyBorder="1" applyAlignment="1">
      <alignment horizontal="center"/>
    </xf>
    <xf numFmtId="0" fontId="22" fillId="10" borderId="14" xfId="0" applyFont="1" applyFill="1" applyBorder="1" applyAlignment="1">
      <alignment horizontal="center"/>
    </xf>
    <xf numFmtId="0" fontId="22" fillId="10" borderId="11" xfId="0" applyFont="1" applyFill="1" applyBorder="1" applyAlignment="1">
      <alignment horizontal="center"/>
    </xf>
    <xf numFmtId="0" fontId="22" fillId="10" borderId="9" xfId="0" applyFont="1" applyFill="1" applyBorder="1" applyAlignment="1">
      <alignment horizontal="center"/>
    </xf>
    <xf numFmtId="0" fontId="22" fillId="10" borderId="12" xfId="0" applyFont="1" applyFill="1" applyBorder="1" applyAlignment="1">
      <alignment horizontal="center"/>
    </xf>
    <xf numFmtId="0" fontId="22" fillId="10" borderId="10" xfId="0" applyFont="1" applyFill="1" applyBorder="1" applyAlignment="1">
      <alignment horizontal="center"/>
    </xf>
    <xf numFmtId="0" fontId="22" fillId="10" borderId="15" xfId="0" applyFont="1" applyFill="1" applyBorder="1" applyAlignment="1">
      <alignment horizontal="center"/>
    </xf>
    <xf numFmtId="0" fontId="22" fillId="10" borderId="13" xfId="0" applyFont="1" applyFill="1" applyBorder="1" applyAlignment="1">
      <alignment horizontal="center"/>
    </xf>
    <xf numFmtId="0" fontId="8" fillId="2" borderId="7" xfId="0" applyFont="1" applyFill="1" applyBorder="1" applyAlignment="1">
      <alignment horizontal="left" vertical="top" wrapText="1"/>
    </xf>
    <xf numFmtId="0" fontId="6" fillId="0" borderId="3" xfId="0" applyFont="1" applyBorder="1" applyAlignment="1">
      <alignment horizontal="left"/>
    </xf>
    <xf numFmtId="0" fontId="6" fillId="0" borderId="2" xfId="0" applyFont="1" applyBorder="1" applyAlignment="1">
      <alignment horizontal="left"/>
    </xf>
    <xf numFmtId="165" fontId="7" fillId="9" borderId="8" xfId="0" applyNumberFormat="1" applyFont="1" applyFill="1" applyBorder="1" applyAlignment="1" applyProtection="1">
      <alignment vertical="top" wrapText="1"/>
      <protection locked="0"/>
    </xf>
    <xf numFmtId="165" fontId="7" fillId="9" borderId="14" xfId="0" applyNumberFormat="1" applyFont="1" applyFill="1" applyBorder="1" applyAlignment="1" applyProtection="1">
      <alignment vertical="top" wrapText="1"/>
      <protection locked="0"/>
    </xf>
    <xf numFmtId="165" fontId="7" fillId="9" borderId="11" xfId="0" applyNumberFormat="1" applyFont="1" applyFill="1" applyBorder="1" applyAlignment="1" applyProtection="1">
      <alignment vertical="top" wrapText="1"/>
      <protection locked="0"/>
    </xf>
    <xf numFmtId="165" fontId="7" fillId="9" borderId="9" xfId="0" applyNumberFormat="1" applyFont="1" applyFill="1" applyBorder="1" applyAlignment="1" applyProtection="1">
      <alignment vertical="top" wrapText="1"/>
      <protection locked="0"/>
    </xf>
    <xf numFmtId="165" fontId="7" fillId="9" borderId="0" xfId="0" applyNumberFormat="1" applyFont="1" applyFill="1" applyAlignment="1" applyProtection="1">
      <alignment vertical="top" wrapText="1"/>
      <protection locked="0"/>
    </xf>
    <xf numFmtId="165" fontId="7" fillId="9" borderId="12" xfId="0" applyNumberFormat="1" applyFont="1" applyFill="1" applyBorder="1" applyAlignment="1" applyProtection="1">
      <alignment vertical="top" wrapText="1"/>
      <protection locked="0"/>
    </xf>
    <xf numFmtId="165" fontId="7" fillId="9" borderId="10" xfId="0" applyNumberFormat="1" applyFont="1" applyFill="1" applyBorder="1" applyAlignment="1" applyProtection="1">
      <alignment vertical="top" wrapText="1"/>
      <protection locked="0"/>
    </xf>
    <xf numFmtId="165" fontId="7" fillId="9" borderId="15" xfId="0" applyNumberFormat="1" applyFont="1" applyFill="1" applyBorder="1" applyAlignment="1" applyProtection="1">
      <alignment vertical="top" wrapText="1"/>
      <protection locked="0"/>
    </xf>
    <xf numFmtId="165" fontId="7" fillId="9" borderId="13" xfId="0" applyNumberFormat="1" applyFont="1" applyFill="1" applyBorder="1" applyAlignment="1" applyProtection="1">
      <alignment vertical="top" wrapText="1"/>
      <protection locked="0"/>
    </xf>
    <xf numFmtId="0" fontId="7" fillId="2" borderId="7" xfId="0" applyFont="1" applyFill="1" applyBorder="1" applyAlignment="1">
      <alignment horizontal="left" vertical="top" wrapText="1"/>
    </xf>
    <xf numFmtId="0" fontId="0" fillId="0" borderId="3" xfId="0" applyBorder="1"/>
    <xf numFmtId="0" fontId="0" fillId="0" borderId="2" xfId="0" applyBorder="1"/>
    <xf numFmtId="0" fontId="7" fillId="2" borderId="8" xfId="0" applyFont="1" applyFill="1" applyBorder="1" applyAlignment="1">
      <alignment horizontal="left" vertical="top" wrapText="1"/>
    </xf>
    <xf numFmtId="0" fontId="0" fillId="0" borderId="9" xfId="0" applyBorder="1"/>
    <xf numFmtId="0" fontId="0" fillId="0" borderId="10" xfId="0" applyBorder="1"/>
    <xf numFmtId="0" fontId="7" fillId="2" borderId="11" xfId="0" applyFont="1" applyFill="1" applyBorder="1" applyAlignment="1">
      <alignment horizontal="left" vertical="top" wrapText="1"/>
    </xf>
    <xf numFmtId="0" fontId="0" fillId="0" borderId="12" xfId="0" applyBorder="1"/>
    <xf numFmtId="0" fontId="0" fillId="0" borderId="13" xfId="0" applyBorder="1"/>
    <xf numFmtId="49" fontId="3" fillId="4" borderId="0" xfId="0" applyNumberFormat="1" applyFont="1" applyFill="1" applyAlignment="1">
      <alignment horizontal="left" vertical="center"/>
    </xf>
    <xf numFmtId="0" fontId="3" fillId="4" borderId="0" xfId="0" applyFont="1" applyFill="1" applyAlignment="1">
      <alignment horizontal="left" vertical="center"/>
    </xf>
    <xf numFmtId="0" fontId="0" fillId="4" borderId="0" xfId="0" applyFill="1" applyAlignment="1">
      <alignment vertical="center"/>
    </xf>
    <xf numFmtId="0" fontId="8" fillId="3"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3" borderId="1" xfId="0" applyFont="1" applyFill="1" applyBorder="1" applyAlignment="1">
      <alignment horizontal="center" vertical="center"/>
    </xf>
    <xf numFmtId="0" fontId="0" fillId="0" borderId="1" xfId="0" applyBorder="1" applyAlignment="1">
      <alignment horizontal="center" vertical="center"/>
    </xf>
    <xf numFmtId="0" fontId="7" fillId="9" borderId="4" xfId="0" applyFont="1" applyFill="1" applyBorder="1" applyAlignment="1" applyProtection="1">
      <alignment horizontal="left" vertical="center" wrapText="1"/>
      <protection locked="0"/>
    </xf>
    <xf numFmtId="0" fontId="7" fillId="9" borderId="5" xfId="0" applyFont="1" applyFill="1" applyBorder="1" applyAlignment="1" applyProtection="1">
      <alignment horizontal="left" vertical="center" wrapText="1"/>
      <protection locked="0"/>
    </xf>
    <xf numFmtId="0" fontId="7" fillId="9" borderId="6" xfId="0" applyFont="1" applyFill="1" applyBorder="1" applyAlignment="1" applyProtection="1">
      <alignment horizontal="left" vertical="center" wrapText="1"/>
      <protection locked="0"/>
    </xf>
    <xf numFmtId="14" fontId="7" fillId="9" borderId="4" xfId="0" applyNumberFormat="1" applyFont="1" applyFill="1" applyBorder="1" applyAlignment="1" applyProtection="1">
      <alignment horizontal="left" vertical="center" wrapText="1"/>
      <protection locked="0"/>
    </xf>
    <xf numFmtId="0" fontId="22" fillId="10" borderId="0" xfId="0" applyFont="1" applyFill="1" applyAlignment="1">
      <alignment horizontal="center"/>
    </xf>
    <xf numFmtId="165" fontId="7" fillId="9" borderId="8" xfId="0" applyNumberFormat="1" applyFont="1" applyFill="1" applyBorder="1" applyAlignment="1" applyProtection="1">
      <alignment horizontal="center" vertical="center" wrapText="1"/>
      <protection locked="0"/>
    </xf>
    <xf numFmtId="165" fontId="7" fillId="9" borderId="14" xfId="0" applyNumberFormat="1" applyFont="1" applyFill="1" applyBorder="1" applyAlignment="1" applyProtection="1">
      <alignment horizontal="center" vertical="center" wrapText="1"/>
      <protection locked="0"/>
    </xf>
    <xf numFmtId="165" fontId="7" fillId="9" borderId="11" xfId="0" applyNumberFormat="1" applyFont="1" applyFill="1" applyBorder="1" applyAlignment="1" applyProtection="1">
      <alignment horizontal="center" vertical="center" wrapText="1"/>
      <protection locked="0"/>
    </xf>
    <xf numFmtId="165" fontId="7" fillId="9" borderId="9" xfId="0" applyNumberFormat="1" applyFont="1" applyFill="1" applyBorder="1" applyAlignment="1" applyProtection="1">
      <alignment horizontal="center" vertical="center" wrapText="1"/>
      <protection locked="0"/>
    </xf>
    <xf numFmtId="165" fontId="7" fillId="9" borderId="0" xfId="0" applyNumberFormat="1" applyFont="1" applyFill="1" applyAlignment="1" applyProtection="1">
      <alignment horizontal="center" vertical="center" wrapText="1"/>
      <protection locked="0"/>
    </xf>
    <xf numFmtId="165" fontId="7" fillId="9" borderId="12" xfId="0" applyNumberFormat="1" applyFont="1" applyFill="1" applyBorder="1" applyAlignment="1" applyProtection="1">
      <alignment horizontal="center" vertical="center" wrapText="1"/>
      <protection locked="0"/>
    </xf>
    <xf numFmtId="165" fontId="7" fillId="9" borderId="10" xfId="0" applyNumberFormat="1" applyFont="1" applyFill="1" applyBorder="1" applyAlignment="1" applyProtection="1">
      <alignment horizontal="center" vertical="center" wrapText="1"/>
      <protection locked="0"/>
    </xf>
    <xf numFmtId="165" fontId="7" fillId="9" borderId="15" xfId="0" applyNumberFormat="1" applyFont="1" applyFill="1" applyBorder="1" applyAlignment="1" applyProtection="1">
      <alignment horizontal="center" vertical="center" wrapText="1"/>
      <protection locked="0"/>
    </xf>
    <xf numFmtId="165" fontId="7" fillId="9" borderId="13" xfId="0" applyNumberFormat="1" applyFont="1" applyFill="1" applyBorder="1" applyAlignment="1" applyProtection="1">
      <alignment horizontal="center"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7" fillId="9" borderId="6" xfId="0" applyFont="1" applyFill="1" applyBorder="1" applyAlignment="1" applyProtection="1">
      <alignment horizontal="right" vertical="center" wrapText="1"/>
      <protection locked="0"/>
    </xf>
    <xf numFmtId="165" fontId="7" fillId="9" borderId="8" xfId="0" applyNumberFormat="1" applyFont="1" applyFill="1" applyBorder="1" applyAlignment="1" applyProtection="1">
      <alignment horizontal="left" vertical="top" wrapText="1"/>
      <protection locked="0"/>
    </xf>
    <xf numFmtId="165" fontId="7" fillId="9" borderId="14" xfId="0" applyNumberFormat="1" applyFont="1" applyFill="1" applyBorder="1" applyAlignment="1" applyProtection="1">
      <alignment horizontal="left" vertical="top" wrapText="1"/>
      <protection locked="0"/>
    </xf>
    <xf numFmtId="165" fontId="7" fillId="9" borderId="11" xfId="0" applyNumberFormat="1" applyFont="1" applyFill="1" applyBorder="1" applyAlignment="1" applyProtection="1">
      <alignment horizontal="left" vertical="top" wrapText="1"/>
      <protection locked="0"/>
    </xf>
    <xf numFmtId="165" fontId="7" fillId="9" borderId="9" xfId="0" applyNumberFormat="1" applyFont="1" applyFill="1" applyBorder="1" applyAlignment="1" applyProtection="1">
      <alignment horizontal="left" vertical="top" wrapText="1"/>
      <protection locked="0"/>
    </xf>
    <xf numFmtId="165" fontId="7" fillId="9" borderId="0" xfId="0" applyNumberFormat="1" applyFont="1" applyFill="1" applyAlignment="1" applyProtection="1">
      <alignment horizontal="left" vertical="top" wrapText="1"/>
      <protection locked="0"/>
    </xf>
    <xf numFmtId="165" fontId="7" fillId="9" borderId="12" xfId="0" applyNumberFormat="1" applyFont="1" applyFill="1" applyBorder="1" applyAlignment="1" applyProtection="1">
      <alignment horizontal="left" vertical="top" wrapText="1"/>
      <protection locked="0"/>
    </xf>
    <xf numFmtId="165" fontId="7" fillId="9" borderId="10" xfId="0" applyNumberFormat="1" applyFont="1" applyFill="1" applyBorder="1" applyAlignment="1" applyProtection="1">
      <alignment horizontal="left" vertical="top" wrapText="1"/>
      <protection locked="0"/>
    </xf>
    <xf numFmtId="165" fontId="7" fillId="9" borderId="15" xfId="0" applyNumberFormat="1" applyFont="1" applyFill="1" applyBorder="1" applyAlignment="1" applyProtection="1">
      <alignment horizontal="left" vertical="top" wrapText="1"/>
      <protection locked="0"/>
    </xf>
    <xf numFmtId="165" fontId="7" fillId="9" borderId="13" xfId="0" applyNumberFormat="1" applyFont="1" applyFill="1" applyBorder="1" applyAlignment="1" applyProtection="1">
      <alignment horizontal="left" vertical="top" wrapText="1"/>
      <protection locked="0"/>
    </xf>
  </cellXfs>
  <cellStyles count="2">
    <cellStyle name="Hyperlink" xfId="1" builtinId="8"/>
    <cellStyle name="Standaard" xfId="0" builtinId="0"/>
  </cellStyles>
  <dxfs count="0"/>
  <tableStyles count="0" defaultTableStyle="TableStyleMedium2" defaultPivotStyle="PivotStyleLight16"/>
  <colors>
    <mruColors>
      <color rgb="FFE7E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1</xdr:col>
      <xdr:colOff>904875</xdr:colOff>
      <xdr:row>11</xdr:row>
      <xdr:rowOff>25853</xdr:rowOff>
    </xdr:to>
    <xdr:pic>
      <xdr:nvPicPr>
        <xdr:cNvPr id="2176" name="Afbeelding 6">
          <a:extLst>
            <a:ext uri="{FF2B5EF4-FFF2-40B4-BE49-F238E27FC236}">
              <a16:creationId xmlns:a16="http://schemas.microsoft.com/office/drawing/2014/main" id="{649CC329-7533-4645-BA36-1D2D4D6F8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1925"/>
          <a:ext cx="10858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438150</xdr:colOff>
      <xdr:row>37</xdr:row>
      <xdr:rowOff>238125</xdr:rowOff>
    </xdr:from>
    <xdr:to>
      <xdr:col>19</xdr:col>
      <xdr:colOff>1371600</xdr:colOff>
      <xdr:row>43</xdr:row>
      <xdr:rowOff>47625</xdr:rowOff>
    </xdr:to>
    <xdr:pic>
      <xdr:nvPicPr>
        <xdr:cNvPr id="2177" name="Afbeelding 3">
          <a:extLst>
            <a:ext uri="{FF2B5EF4-FFF2-40B4-BE49-F238E27FC236}">
              <a16:creationId xmlns:a16="http://schemas.microsoft.com/office/drawing/2014/main" id="{C91A94F6-0967-4F5A-A3F8-F043384F6F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30750" y="10144125"/>
          <a:ext cx="37528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380999</xdr:colOff>
      <xdr:row>2</xdr:row>
      <xdr:rowOff>29307</xdr:rowOff>
    </xdr:from>
    <xdr:to>
      <xdr:col>8</xdr:col>
      <xdr:colOff>0</xdr:colOff>
      <xdr:row>17</xdr:row>
      <xdr:rowOff>102576</xdr:rowOff>
    </xdr:to>
    <xdr:sp macro="" textlink="">
      <xdr:nvSpPr>
        <xdr:cNvPr id="2" name="Tekstvak 1">
          <a:extLst>
            <a:ext uri="{FF2B5EF4-FFF2-40B4-BE49-F238E27FC236}">
              <a16:creationId xmlns:a16="http://schemas.microsoft.com/office/drawing/2014/main" id="{28040FB4-C0BA-D53D-2B1B-F40E68D93D01}"/>
            </a:ext>
          </a:extLst>
        </xdr:cNvPr>
        <xdr:cNvSpPr txBox="1"/>
      </xdr:nvSpPr>
      <xdr:spPr>
        <a:xfrm>
          <a:off x="989134" y="351692"/>
          <a:ext cx="10272347" cy="3399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a:t>Toelichting bij spreadsheet Jaaropgave OBES</a:t>
          </a:r>
        </a:p>
        <a:p>
          <a:r>
            <a:rPr lang="nl-NL" sz="1100"/>
            <a:t> </a:t>
          </a:r>
        </a:p>
        <a:p>
          <a:r>
            <a:rPr lang="nl-NL" sz="1100"/>
            <a:t>Deze toelichting beschrijft de werkwijze voor het invullen van de </a:t>
          </a:r>
          <a:r>
            <a:rPr lang="nl-NL" sz="1100" i="1"/>
            <a:t>"Jaaropgave OBES".</a:t>
          </a:r>
        </a:p>
        <a:p>
          <a:r>
            <a:rPr lang="nl-NL" sz="1100"/>
            <a:t>De spreadsheet bestaat uit meerdere tabbladen. Voor alle tabbladen geldt dat alleen de gekleurde velden (rood en blauw) ingevuld dienen te worden. Indien een veld niet van toepassing is of er geen gegevens beschikbaar zijn, mag het veld leeg blijven; het is dan niet nodig om een waarde in te vullen.</a:t>
          </a:r>
        </a:p>
        <a:p>
          <a:r>
            <a:rPr lang="nl-NL" sz="1100"/>
            <a:t> </a:t>
          </a:r>
        </a:p>
        <a:p>
          <a:r>
            <a:rPr lang="nl-NL" sz="1200" b="1"/>
            <a:t>Uitleg tabbladen</a:t>
          </a:r>
        </a:p>
        <a:p>
          <a:endParaRPr lang="nl-NL" sz="1100" b="1"/>
        </a:p>
        <a:p>
          <a:r>
            <a:rPr lang="nl-NL" sz="1100" b="1"/>
            <a:t>Toelichting		: </a:t>
          </a:r>
          <a:r>
            <a:rPr lang="nl-NL" sz="1100"/>
            <a:t>bevat een beschrijving van de werkwijze voor het invullen van de spreadsheet.</a:t>
          </a:r>
        </a:p>
        <a:p>
          <a:r>
            <a:rPr lang="nl-NL" sz="1100" b="1"/>
            <a:t>Jaaropgave OBES	: </a:t>
          </a:r>
          <a:r>
            <a:rPr lang="nl-NL" sz="1100"/>
            <a:t>bevat algemene administratieve gegevens over de systemen, een sommatie van meerdere systemen met betrekking tot de 			  	  hoeveelheid onttrokken grondwater, energieverbruik en gemiddelde temperaturen. Eventuele afwijkingen met betrekking tot 			  	</a:t>
          </a:r>
          <a:r>
            <a:rPr lang="nl-NL" sz="1100" baseline="0"/>
            <a:t>  </a:t>
          </a:r>
          <a:r>
            <a:rPr lang="nl-NL" sz="1100"/>
            <a:t>het systeem kunnen worden toegelicht in het blauwe veld </a:t>
          </a:r>
          <a:r>
            <a:rPr lang="nl-NL" sz="1100" i="1"/>
            <a:t>"Opmerkingen".</a:t>
          </a:r>
        </a:p>
        <a:p>
          <a:r>
            <a:rPr lang="nl-NL" sz="1100" b="1"/>
            <a:t>Systeem 1 t/m Systeem 1	: </a:t>
          </a:r>
          <a:r>
            <a:rPr lang="nl-NL" sz="1100"/>
            <a:t>dienen te worden ingevuld afhankelijk van het aantal systemen. Onder een systeem wordt verstaan: een doublet, monobron of 			  recirculatiesysteem.</a:t>
          </a:r>
        </a:p>
        <a:p>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00"/>
  <sheetViews>
    <sheetView showGridLines="0" showRowColHeaders="0" showZeros="0" tabSelected="1" zoomScale="70" zoomScaleNormal="70" zoomScalePageLayoutView="80" workbookViewId="0">
      <selection activeCell="L4" sqref="L4:N4"/>
    </sheetView>
  </sheetViews>
  <sheetFormatPr defaultColWidth="11.42578125" defaultRowHeight="15" x14ac:dyDescent="0.2"/>
  <cols>
    <col min="1" max="1" width="3.42578125" style="5" customWidth="1"/>
    <col min="2" max="2" width="15.28515625" style="1" customWidth="1"/>
    <col min="3" max="3" width="14.85546875" style="1" customWidth="1"/>
    <col min="4" max="4" width="16.28515625" style="1" customWidth="1"/>
    <col min="5" max="5" width="16.140625" style="1" customWidth="1"/>
    <col min="6" max="6" width="16.5703125" style="1" customWidth="1"/>
    <col min="7" max="8" width="14.85546875" style="1" customWidth="1"/>
    <col min="9" max="9" width="16.140625" style="1" customWidth="1"/>
    <col min="10" max="12" width="15.42578125" style="1" customWidth="1"/>
    <col min="13" max="13" width="19" style="1" customWidth="1"/>
    <col min="14" max="14" width="15.42578125" style="1" customWidth="1"/>
    <col min="15" max="15" width="3.42578125" style="5" customWidth="1"/>
    <col min="16" max="16" width="22.7109375" style="1" customWidth="1"/>
    <col min="17" max="17" width="21.140625" style="1" customWidth="1"/>
    <col min="18" max="18" width="20.7109375" style="1" customWidth="1"/>
    <col min="19" max="20" width="21.5703125" style="1" customWidth="1"/>
    <col min="21" max="21" width="3.42578125" style="1" customWidth="1"/>
    <col min="22" max="16384" width="11.42578125" style="1"/>
  </cols>
  <sheetData>
    <row r="1" spans="1:78" ht="12" customHeight="1" x14ac:dyDescent="0.2">
      <c r="A1" s="61"/>
      <c r="B1" s="62"/>
      <c r="C1" s="62"/>
      <c r="D1" s="62"/>
      <c r="E1" s="62"/>
      <c r="F1" s="62"/>
      <c r="G1" s="62"/>
      <c r="H1" s="62"/>
      <c r="I1" s="62"/>
      <c r="J1" s="62"/>
      <c r="K1" s="62"/>
      <c r="L1" s="62"/>
      <c r="M1" s="62"/>
      <c r="N1" s="62"/>
      <c r="O1" s="62"/>
      <c r="P1" s="62"/>
      <c r="Q1" s="62"/>
      <c r="R1" s="62"/>
      <c r="S1" s="62"/>
      <c r="T1" s="62"/>
      <c r="U1" s="77"/>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row>
    <row r="2" spans="1:78" ht="20.100000000000001" customHeight="1" x14ac:dyDescent="0.2">
      <c r="A2" s="64"/>
      <c r="B2" s="12" t="s">
        <v>16</v>
      </c>
      <c r="C2" s="13"/>
      <c r="D2" s="13"/>
      <c r="E2" s="13"/>
      <c r="F2" s="13"/>
      <c r="G2" s="5"/>
      <c r="H2" s="13"/>
      <c r="I2" s="11"/>
      <c r="J2" s="14"/>
      <c r="K2" s="5"/>
      <c r="L2" s="11"/>
      <c r="M2" s="5"/>
      <c r="N2" s="5"/>
      <c r="O2" s="15"/>
      <c r="P2" s="5"/>
      <c r="Q2" s="5"/>
      <c r="R2" s="5"/>
      <c r="S2" s="5"/>
      <c r="T2" s="16"/>
      <c r="U2" s="78"/>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row>
    <row r="3" spans="1:78" ht="20.100000000000001" customHeight="1" x14ac:dyDescent="0.2">
      <c r="A3" s="64"/>
      <c r="B3" s="13"/>
      <c r="C3" s="13"/>
      <c r="D3" s="13"/>
      <c r="E3" s="13"/>
      <c r="F3" s="13"/>
      <c r="G3" s="13"/>
      <c r="H3" s="13"/>
      <c r="I3" s="11"/>
      <c r="J3" s="11"/>
      <c r="K3" s="5"/>
      <c r="L3" s="5"/>
      <c r="M3" s="5"/>
      <c r="N3" s="5"/>
      <c r="O3" s="15"/>
      <c r="P3" s="5"/>
      <c r="Q3" s="5"/>
      <c r="R3" s="5"/>
      <c r="S3" s="5"/>
      <c r="T3" s="16"/>
      <c r="U3" s="78"/>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row>
    <row r="4" spans="1:78" ht="20.100000000000001" customHeight="1" x14ac:dyDescent="0.2">
      <c r="A4" s="64"/>
      <c r="B4" s="127" t="s">
        <v>64</v>
      </c>
      <c r="C4" s="127"/>
      <c r="D4" s="127"/>
      <c r="E4" s="127"/>
      <c r="F4" s="127"/>
      <c r="G4" s="14"/>
      <c r="H4" s="14"/>
      <c r="I4" s="14"/>
      <c r="J4" s="5"/>
      <c r="K4" s="17" t="s">
        <v>52</v>
      </c>
      <c r="L4" s="135"/>
      <c r="M4" s="136"/>
      <c r="N4" s="137"/>
      <c r="O4" s="16"/>
      <c r="P4" s="11"/>
      <c r="Q4" s="11"/>
      <c r="R4" s="11"/>
      <c r="S4" s="5"/>
      <c r="T4" s="5"/>
      <c r="U4" s="79"/>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row>
    <row r="5" spans="1:78" ht="20.100000000000001" customHeight="1" x14ac:dyDescent="0.2">
      <c r="A5" s="64"/>
      <c r="B5" s="127"/>
      <c r="C5" s="127"/>
      <c r="D5" s="127"/>
      <c r="E5" s="127"/>
      <c r="F5" s="127"/>
      <c r="G5" s="14"/>
      <c r="H5" s="14"/>
      <c r="I5" s="14"/>
      <c r="J5" s="5"/>
      <c r="K5" s="17" t="s">
        <v>38</v>
      </c>
      <c r="L5" s="135"/>
      <c r="M5" s="136"/>
      <c r="N5" s="137"/>
      <c r="O5" s="16"/>
      <c r="P5" s="11"/>
      <c r="Q5" s="11"/>
      <c r="R5" s="11"/>
      <c r="S5" s="5"/>
      <c r="T5" s="5"/>
      <c r="U5" s="79"/>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row>
    <row r="6" spans="1:78" ht="20.100000000000001" customHeight="1" x14ac:dyDescent="0.2">
      <c r="A6" s="64"/>
      <c r="B6" s="128" t="s">
        <v>61</v>
      </c>
      <c r="C6" s="129"/>
      <c r="D6" s="129"/>
      <c r="E6" s="129"/>
      <c r="F6" s="129"/>
      <c r="G6" s="14"/>
      <c r="H6" s="14"/>
      <c r="I6" s="14"/>
      <c r="J6" s="5"/>
      <c r="K6" s="17" t="s">
        <v>58</v>
      </c>
      <c r="L6" s="135"/>
      <c r="M6" s="136"/>
      <c r="N6" s="137"/>
      <c r="O6" s="11"/>
      <c r="P6" s="11"/>
      <c r="Q6" s="11"/>
      <c r="R6" s="11"/>
      <c r="S6" s="5"/>
      <c r="T6" s="5"/>
      <c r="U6" s="79"/>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row>
    <row r="7" spans="1:78" ht="20.100000000000001" customHeight="1" x14ac:dyDescent="0.2">
      <c r="A7" s="64"/>
      <c r="B7" s="129"/>
      <c r="C7" s="129"/>
      <c r="D7" s="129"/>
      <c r="E7" s="129"/>
      <c r="F7" s="129"/>
      <c r="G7" s="14"/>
      <c r="H7" s="14"/>
      <c r="I7" s="14"/>
      <c r="J7" s="5"/>
      <c r="K7" s="17"/>
      <c r="L7" s="5"/>
      <c r="M7" s="5"/>
      <c r="N7" s="5"/>
      <c r="O7" s="16"/>
      <c r="P7" s="5"/>
      <c r="Q7" s="5"/>
      <c r="R7" s="5"/>
      <c r="S7" s="5"/>
      <c r="T7" s="5"/>
      <c r="U7" s="79"/>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row>
    <row r="8" spans="1:78" ht="20.100000000000001" customHeight="1" x14ac:dyDescent="0.2">
      <c r="A8" s="64"/>
      <c r="B8" s="18" t="s">
        <v>62</v>
      </c>
      <c r="C8" s="13"/>
      <c r="D8" s="13"/>
      <c r="E8" s="13"/>
      <c r="F8" s="13"/>
      <c r="G8" s="13"/>
      <c r="H8" s="13"/>
      <c r="I8" s="11"/>
      <c r="J8" s="5"/>
      <c r="K8" s="17" t="s">
        <v>53</v>
      </c>
      <c r="L8" s="135"/>
      <c r="M8" s="136"/>
      <c r="N8" s="137"/>
      <c r="P8" s="5"/>
      <c r="Q8" s="5"/>
      <c r="R8" s="11"/>
      <c r="S8" s="11"/>
      <c r="T8" s="11"/>
      <c r="U8" s="79"/>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row>
    <row r="9" spans="1:78" s="2" customFormat="1" ht="20.100000000000001" customHeight="1" x14ac:dyDescent="0.2">
      <c r="A9" s="67"/>
      <c r="B9" s="18" t="s">
        <v>63</v>
      </c>
      <c r="C9" s="19"/>
      <c r="D9" s="19"/>
      <c r="E9" s="19"/>
      <c r="F9" s="19"/>
      <c r="G9" s="19"/>
      <c r="H9" s="19"/>
      <c r="I9" s="15"/>
      <c r="J9" s="20"/>
      <c r="K9" s="17" t="s">
        <v>49</v>
      </c>
      <c r="L9" s="138"/>
      <c r="M9" s="136"/>
      <c r="N9" s="137"/>
      <c r="O9" s="35"/>
      <c r="P9" s="20"/>
      <c r="Q9" s="20"/>
      <c r="R9" s="15"/>
      <c r="S9" s="5"/>
      <c r="T9" s="5"/>
      <c r="U9" s="79"/>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row>
    <row r="10" spans="1:78" s="2" customFormat="1" ht="20.100000000000001" customHeight="1" x14ac:dyDescent="0.2">
      <c r="A10" s="67"/>
      <c r="B10" s="18" t="s">
        <v>65</v>
      </c>
      <c r="C10" s="19"/>
      <c r="D10" s="19"/>
      <c r="E10" s="19"/>
      <c r="F10" s="19"/>
      <c r="G10" s="19"/>
      <c r="H10" s="19"/>
      <c r="I10" s="15"/>
      <c r="J10" s="20"/>
      <c r="K10" s="20"/>
      <c r="L10" s="20"/>
      <c r="M10" s="20"/>
      <c r="N10" s="20"/>
      <c r="O10" s="35"/>
      <c r="P10" s="20"/>
      <c r="Q10" s="15"/>
      <c r="R10" s="16"/>
      <c r="S10" s="11"/>
      <c r="T10" s="11"/>
      <c r="U10" s="78"/>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row>
    <row r="11" spans="1:78" s="2" customFormat="1" ht="12" customHeight="1" x14ac:dyDescent="0.2">
      <c r="A11" s="67"/>
      <c r="B11" s="15"/>
      <c r="C11" s="15"/>
      <c r="D11" s="15"/>
      <c r="E11" s="15"/>
      <c r="F11" s="15"/>
      <c r="G11" s="15"/>
      <c r="H11" s="15"/>
      <c r="I11" s="15"/>
      <c r="J11" s="15"/>
      <c r="K11" s="20"/>
      <c r="L11" s="20"/>
      <c r="M11" s="20"/>
      <c r="N11" s="20"/>
      <c r="O11" s="20"/>
      <c r="P11" s="15"/>
      <c r="Q11" s="15"/>
      <c r="R11" s="15"/>
      <c r="S11" s="15"/>
      <c r="T11" s="15"/>
      <c r="U11" s="80"/>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row>
    <row r="12" spans="1:78" s="3" customFormat="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81"/>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row>
    <row r="13" spans="1:78" s="4" customFormat="1" ht="76.5" x14ac:dyDescent="0.2">
      <c r="A13" s="69"/>
      <c r="B13" s="23"/>
      <c r="C13" s="24" t="s">
        <v>18</v>
      </c>
      <c r="D13" s="5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82"/>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row>
    <row r="14" spans="1:78" s="6" customFormat="1" ht="20.100000000000001" customHeight="1" x14ac:dyDescent="0.2">
      <c r="A14" s="70"/>
      <c r="B14" s="28" t="s">
        <v>31</v>
      </c>
      <c r="C14" s="29" t="s">
        <v>43</v>
      </c>
      <c r="D14" s="56"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83"/>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row>
    <row r="15" spans="1:78" s="2" customFormat="1" ht="20.100000000000001" customHeight="1" x14ac:dyDescent="0.2">
      <c r="A15" s="67"/>
      <c r="B15" s="33" t="s">
        <v>0</v>
      </c>
      <c r="C15" s="34">
        <f t="shared" ref="C15:C26" si="0">D15+E15+H15</f>
        <v>0</v>
      </c>
      <c r="D15" s="58">
        <f>'Systeem 1'!D15+'Systeem 2'!D15+'Systeem 3'!D15+'Systeem 4'!D15+'Systeem 5'!D15+'Systeem 6'!D15+'Systeem 7'!D15+'Systeem 8'!D15+'Systeem 9'!D15+'Systeem 10'!D15+'Systeem 11'!D15+'Systeem 12'!D15+'Systeem 13'!D15+'Systeem 14'!D15+'Systeem 15'!D15</f>
        <v>0</v>
      </c>
      <c r="E15" s="58">
        <f>'Systeem 1'!E15+'Systeem 2'!E15+'Systeem 3'!E15+'Systeem 4'!E15+'Systeem 5'!E15+'Systeem 6'!E15+'Systeem 7'!E15+'Systeem 8'!E15+'Systeem 9'!E15+'Systeem 10'!E15+'Systeem 11'!E15+'Systeem 12'!E15+'Systeem 13'!E15+'Systeem 14'!E15+'Systeem 15'!E15</f>
        <v>0</v>
      </c>
      <c r="F15" s="34">
        <f t="shared" ref="F15:F26" si="1">D15+E15</f>
        <v>0</v>
      </c>
      <c r="G15" s="36">
        <f>MAX('Systeem 1'!G15,'Systeem 2'!G15,'Systeem 3'!G15,'Systeem 4'!G15,'Systeem 5'!G15,'Systeem 6'!G15,'Systeem 7'!G15,'Systeem 8'!G15,'Systeem 9'!G15,'Systeem 10'!G15,'Systeem 11'!G15,'Systeem 12'!G15,'Systeem 13'!G15,'Systeem 14'!G15,'Systeem 15'!G15)</f>
        <v>0</v>
      </c>
      <c r="H15" s="36">
        <f>'Systeem 1'!H15+'Systeem 2'!H15+'Systeem 3'!H15+'Systeem 4'!H15+'Systeem 5'!H15+'Systeem 6'!H15+'Systeem 7'!H15+'Systeem 8'!H15+'Systeem 9'!H15+'Systeem 10'!H15+'Systeem 11'!H15+'Systeem 12'!H15+'Systeem 13'!H15+'Systeem 14'!H15+'Systeem 15'!H15</f>
        <v>0</v>
      </c>
      <c r="I15" s="33" t="s">
        <v>0</v>
      </c>
      <c r="J15" s="36">
        <f>MAX('Systeem 1'!J15,'Systeem 2'!J15,'Systeem 3'!J15,'Systeem 4'!J15,'Systeem 5'!J15,'Systeem 6'!J15,'Systeem 7'!J15,'Systeem 8'!J15,'Systeem 9'!J15,'Systeem 10'!J15,'Systeem 11'!J15,'Systeem 12'!J15,'Systeem 13'!J15,'Systeem 2'!J14,'Systeem 15'!J15)</f>
        <v>0</v>
      </c>
      <c r="K15" s="58" t="str">
        <f>IFERROR(AVERAGE('Systeem 1'!K15,'Systeem 2'!K15,'Systeem 3'!K15,'Systeem 4'!K15,'Systeem 5'!K15,'Systeem 6'!K15,'Systeem 7'!K15,'Systeem 8'!K15,'Systeem 9'!K15,'Systeem 10'!K15,'Systeem 11'!K15,'Systeem 12'!K15,'Systeem 13'!K15,'Systeem 14'!K15,'Systeem 15'!K15),"")</f>
        <v/>
      </c>
      <c r="L15" s="58" t="str">
        <f>IFERROR(AVERAGE('Systeem 1'!L15,'Systeem 2'!L15,'Systeem 3'!L15,'Systeem 4'!L15,'Systeem 5'!L15,'Systeem 6'!L15,'Systeem 7'!L15,'Systeem 8'!L15,'Systeem 9'!L15,'Systeem 10'!L15,'Systeem 11'!L15,'Systeem 12'!L15,'Systeem 13'!L15,'Systeem 14'!L15,'Systeem 15'!L15),"")</f>
        <v/>
      </c>
      <c r="M15" s="58" t="str">
        <f>IFERROR(AVERAGE('Systeem 1'!M15,'Systeem 2'!M15,'Systeem 3'!M15,'Systeem 4'!M15,'Systeem 5'!M15,'Systeem 6'!M15,'Systeem 7'!M15,'Systeem 8'!M15,'Systeem 9'!M15,'Systeem 10'!M15,'Systeem 11'!M15,'Systeem 12'!M15,'Systeem 13'!M15,'Systeem 14'!M15,'Systeem 15'!M15),"")</f>
        <v/>
      </c>
      <c r="N15" s="58" t="str">
        <f>IFERROR(AVERAGE('Systeem 1'!N15,'Systeem 2'!N15,'Systeem 3'!N15,'Systeem 4'!N15,'Systeem 5'!N15,'Systeem 6'!N15,'Systeem 7'!N15,'Systeem 8'!N15,'Systeem 9'!N15,'Systeem 10'!N15,'Systeem 11'!N15,'Systeem 12'!N15,'Systeem 13'!N15,'Systeem 14'!N15,'Systeem 15'!N15),"")</f>
        <v/>
      </c>
      <c r="O15" s="84"/>
      <c r="P15" s="34" t="s">
        <v>0</v>
      </c>
      <c r="Q15" s="58">
        <f>'Systeem 1'!Q15+'Systeem 2'!Q15+'Systeem 3'!Q15+'Systeem 4'!Q15+'Systeem 5'!Q15+'Systeem 6'!Q15+'Systeem 7'!Q15+'Systeem 8'!Q15+'Systeem 9'!Q15+'Systeem 10'!Q15+'Systeem 11'!Q15+'Systeem 12'!Q15+'Systeem 13'!Q15+'Systeem 14'!Q15+'Systeem 15'!Q15</f>
        <v>0</v>
      </c>
      <c r="R15" s="58">
        <f>'Systeem 1'!R15+'Systeem 2'!R15+'Systeem 3'!R15+'Systeem 4'!R15+'Systeem 5'!R15+'Systeem 6'!R15+'Systeem 7'!R15+'Systeem 8'!R15+'Systeem 9'!R15+'Systeem 10'!R15+'Systeem 11'!R15+'Systeem 12'!R15+'Systeem 13'!R15+'Systeem 14'!R15+'Systeem 15'!R15</f>
        <v>0</v>
      </c>
      <c r="S15" s="36">
        <f>'Systeem 1'!S15+'Systeem 2'!S15+'Systeem 3'!S15+'Systeem 4'!S15+'Systeem 5'!S15+'Systeem 6'!S15+'Systeem 7'!S15+'Systeem 8'!S15+'Systeem 9'!S15+'Systeem 10'!S15+'Systeem 11'!S15+'Systeem 12'!S15+'Systeem 13'!S15+'Systeem 14'!S15+'Systeem 15'!S15</f>
        <v>0</v>
      </c>
      <c r="T15" s="36" t="str">
        <f>IF((D15+E15)=0,"",((Q15+R15)*1000)/(D15+E15))</f>
        <v/>
      </c>
      <c r="U15" s="85"/>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row>
    <row r="16" spans="1:78" s="2" customFormat="1" ht="20.100000000000001" customHeight="1" x14ac:dyDescent="0.2">
      <c r="A16" s="67"/>
      <c r="B16" s="33" t="s">
        <v>1</v>
      </c>
      <c r="C16" s="34">
        <f t="shared" si="0"/>
        <v>0</v>
      </c>
      <c r="D16" s="58">
        <f>'Systeem 1'!D16+'Systeem 2'!D16+'Systeem 3'!D16+'Systeem 4'!D16+'Systeem 5'!D16+'Systeem 6'!D16+'Systeem 7'!D16+'Systeem 8'!D16+'Systeem 9'!D16+'Systeem 10'!D16+'Systeem 11'!D16+'Systeem 12'!D16+'Systeem 13'!D16+'Systeem 14'!D16+'Systeem 15'!D16</f>
        <v>0</v>
      </c>
      <c r="E16" s="58">
        <f>'Systeem 1'!E16+'Systeem 2'!E16+'Systeem 3'!E16+'Systeem 4'!E16+'Systeem 5'!E16+'Systeem 6'!E16+'Systeem 7'!E16+'Systeem 8'!E16+'Systeem 9'!E16+'Systeem 10'!E16+'Systeem 11'!E16+'Systeem 12'!E16+'Systeem 13'!E16+'Systeem 14'!E16+'Systeem 15'!E16</f>
        <v>0</v>
      </c>
      <c r="F16" s="34">
        <f t="shared" si="1"/>
        <v>0</v>
      </c>
      <c r="G16" s="36">
        <f>MAX('Systeem 1'!G16,'Systeem 2'!G16,'Systeem 3'!G16,'Systeem 4'!G16,'Systeem 5'!G16,'Systeem 6'!G16,'Systeem 7'!G16,'Systeem 8'!G16,'Systeem 9'!G16,'Systeem 10'!G16,'Systeem 11'!G16,'Systeem 12'!G16,'Systeem 13'!G16,'Systeem 14'!G16,'Systeem 15'!G16)</f>
        <v>0</v>
      </c>
      <c r="H16" s="36">
        <f>'Systeem 1'!H16+'Systeem 2'!H16+'Systeem 3'!H16+'Systeem 4'!H16+'Systeem 5'!H16+'Systeem 6'!H16+'Systeem 7'!H16+'Systeem 8'!H16+'Systeem 9'!H16+'Systeem 10'!H16+'Systeem 11'!H16+'Systeem 12'!H16+'Systeem 13'!H16+'Systeem 14'!H16+'Systeem 15'!H16</f>
        <v>0</v>
      </c>
      <c r="I16" s="33" t="s">
        <v>1</v>
      </c>
      <c r="J16" s="36">
        <f>MAX('Systeem 1'!J16,'Systeem 2'!J16,'Systeem 3'!J16,'Systeem 4'!J16,'Systeem 5'!J16,'Systeem 6'!J16,'Systeem 7'!J16,'Systeem 8'!J16,'Systeem 9'!J16,'Systeem 10'!J16,'Systeem 11'!J16,'Systeem 12'!J16,'Systeem 13'!J16,'Systeem 2'!J15,'Systeem 15'!J16)</f>
        <v>0</v>
      </c>
      <c r="K16" s="58" t="str">
        <f>IFERROR(AVERAGE('Systeem 1'!K16,'Systeem 2'!K16,'Systeem 3'!K16,'Systeem 4'!K16,'Systeem 5'!K16,'Systeem 6'!K16,'Systeem 7'!K16,'Systeem 8'!K16,'Systeem 9'!K16,'Systeem 10'!K16,'Systeem 11'!K16,'Systeem 12'!K16,'Systeem 13'!K16,'Systeem 14'!K16,'Systeem 15'!K16),"")</f>
        <v/>
      </c>
      <c r="L16" s="58" t="str">
        <f>IFERROR(AVERAGE('Systeem 1'!L16,'Systeem 2'!L16,'Systeem 3'!L16,'Systeem 4'!L16,'Systeem 5'!L16,'Systeem 6'!L16,'Systeem 7'!L16,'Systeem 8'!L16,'Systeem 9'!L16,'Systeem 10'!L16,'Systeem 11'!L16,'Systeem 12'!L16,'Systeem 13'!L16,'Systeem 14'!L16,'Systeem 15'!L16),"")</f>
        <v/>
      </c>
      <c r="M16" s="58" t="str">
        <f>IFERROR(AVERAGE('Systeem 1'!M16,'Systeem 2'!M16,'Systeem 3'!M16,'Systeem 4'!M16,'Systeem 5'!M16,'Systeem 6'!M16,'Systeem 7'!M16,'Systeem 8'!M16,'Systeem 9'!M16,'Systeem 10'!M16,'Systeem 11'!M16,'Systeem 12'!M16,'Systeem 13'!M16,'Systeem 14'!M16,'Systeem 15'!M16),"")</f>
        <v/>
      </c>
      <c r="N16" s="58" t="str">
        <f>IFERROR(AVERAGE('Systeem 1'!N16,'Systeem 2'!N16,'Systeem 3'!N16,'Systeem 4'!N16,'Systeem 5'!N16,'Systeem 6'!N16,'Systeem 7'!N16,'Systeem 8'!N16,'Systeem 9'!N16,'Systeem 10'!N16,'Systeem 11'!N16,'Systeem 12'!N16,'Systeem 13'!N16,'Systeem 14'!N16,'Systeem 15'!N16),"")</f>
        <v/>
      </c>
      <c r="O16" s="84"/>
      <c r="P16" s="34" t="s">
        <v>1</v>
      </c>
      <c r="Q16" s="58">
        <f>'Systeem 1'!Q16+'Systeem 2'!Q16+'Systeem 3'!Q16+'Systeem 4'!Q16+'Systeem 5'!Q16+'Systeem 6'!Q16+'Systeem 7'!Q16+'Systeem 8'!Q16+'Systeem 9'!Q16+'Systeem 10'!Q16+'Systeem 11'!Q16+'Systeem 12'!Q16+'Systeem 13'!Q16+'Systeem 14'!Q16+'Systeem 15'!Q16</f>
        <v>0</v>
      </c>
      <c r="R16" s="58">
        <f>'Systeem 1'!R16+'Systeem 2'!R16+'Systeem 3'!R16+'Systeem 4'!R16+'Systeem 5'!R16+'Systeem 6'!R16+'Systeem 7'!R16+'Systeem 8'!R16+'Systeem 9'!R16+'Systeem 10'!R16+'Systeem 11'!R16+'Systeem 12'!R16+'Systeem 13'!R16+'Systeem 14'!R16+'Systeem 15'!R16</f>
        <v>0</v>
      </c>
      <c r="S16" s="36">
        <f>'Systeem 1'!S16+'Systeem 2'!S16+'Systeem 3'!S16+'Systeem 4'!S16+'Systeem 5'!S16+'Systeem 6'!S16+'Systeem 7'!S16+'Systeem 8'!S16+'Systeem 9'!S16+'Systeem 10'!S16+'Systeem 11'!S16+'Systeem 12'!S16+'Systeem 13'!S16+'Systeem 14'!S16+'Systeem 15'!S16</f>
        <v>0</v>
      </c>
      <c r="T16" s="36" t="str">
        <f t="shared" ref="T16:T26" si="2">IF((D16+E16)=0,"",((Q16+R16)*1000)/(D16+E16))</f>
        <v/>
      </c>
      <c r="U16" s="85"/>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row>
    <row r="17" spans="1:78" s="2" customFormat="1" ht="20.100000000000001" customHeight="1" x14ac:dyDescent="0.2">
      <c r="A17" s="67"/>
      <c r="B17" s="33" t="s">
        <v>2</v>
      </c>
      <c r="C17" s="34">
        <f t="shared" si="0"/>
        <v>0</v>
      </c>
      <c r="D17" s="58">
        <f>'Systeem 1'!D17+'Systeem 2'!D17+'Systeem 3'!D17+'Systeem 4'!D17+'Systeem 5'!D17+'Systeem 6'!D17+'Systeem 7'!D17+'Systeem 8'!D17+'Systeem 9'!D17+'Systeem 10'!D17+'Systeem 11'!D17+'Systeem 12'!D17+'Systeem 13'!D17+'Systeem 14'!D17+'Systeem 15'!D17</f>
        <v>0</v>
      </c>
      <c r="E17" s="58">
        <f>'Systeem 1'!E17+'Systeem 2'!E17+'Systeem 3'!E17+'Systeem 4'!E17+'Systeem 5'!E17+'Systeem 6'!E17+'Systeem 7'!E17+'Systeem 8'!E17+'Systeem 9'!E17+'Systeem 10'!E17+'Systeem 11'!E17+'Systeem 12'!E17+'Systeem 13'!E17+'Systeem 14'!E17+'Systeem 15'!E17</f>
        <v>0</v>
      </c>
      <c r="F17" s="34">
        <f t="shared" si="1"/>
        <v>0</v>
      </c>
      <c r="G17" s="36">
        <f>MAX('Systeem 1'!G17,'Systeem 2'!G17,'Systeem 3'!G17,'Systeem 4'!G17,'Systeem 5'!G17,'Systeem 6'!G17,'Systeem 7'!G17,'Systeem 8'!G17,'Systeem 9'!G17,'Systeem 10'!G17,'Systeem 11'!G17,'Systeem 12'!G17,'Systeem 13'!G17,'Systeem 14'!G17,'Systeem 15'!G17)</f>
        <v>0</v>
      </c>
      <c r="H17" s="36">
        <f>'Systeem 1'!H17+'Systeem 2'!H17+'Systeem 3'!H17+'Systeem 4'!H17+'Systeem 5'!H17+'Systeem 6'!H17+'Systeem 7'!H17+'Systeem 8'!H17+'Systeem 9'!H17+'Systeem 10'!H17+'Systeem 11'!H17+'Systeem 12'!H17+'Systeem 13'!H17+'Systeem 14'!H17+'Systeem 15'!H17</f>
        <v>0</v>
      </c>
      <c r="I17" s="33" t="s">
        <v>2</v>
      </c>
      <c r="J17" s="36">
        <f>MAX('Systeem 1'!J17,'Systeem 2'!J17,'Systeem 3'!J17,'Systeem 4'!J17,'Systeem 5'!J17,'Systeem 6'!J17,'Systeem 7'!J17,'Systeem 8'!J17,'Systeem 9'!J17,'Systeem 10'!J17,'Systeem 11'!J17,'Systeem 12'!J17,'Systeem 13'!J17,'Systeem 2'!J16,'Systeem 15'!J17)</f>
        <v>0</v>
      </c>
      <c r="K17" s="58" t="str">
        <f>IFERROR(AVERAGE('Systeem 1'!K17,'Systeem 2'!K17,'Systeem 3'!K17,'Systeem 4'!K17,'Systeem 5'!K17,'Systeem 6'!K17,'Systeem 7'!K17,'Systeem 8'!K17,'Systeem 9'!K17,'Systeem 10'!K17,'Systeem 11'!K17,'Systeem 12'!K17,'Systeem 13'!K17,'Systeem 14'!K17,'Systeem 15'!K17),"")</f>
        <v/>
      </c>
      <c r="L17" s="58" t="str">
        <f>IFERROR(AVERAGE('Systeem 1'!L17,'Systeem 2'!L17,'Systeem 3'!L17,'Systeem 4'!L17,'Systeem 5'!L17,'Systeem 6'!L17,'Systeem 7'!L17,'Systeem 8'!L17,'Systeem 9'!L17,'Systeem 10'!L17,'Systeem 11'!L17,'Systeem 12'!L17,'Systeem 13'!L17,'Systeem 14'!L17,'Systeem 15'!L17),"")</f>
        <v/>
      </c>
      <c r="M17" s="58" t="str">
        <f>IFERROR(AVERAGE('Systeem 1'!M17,'Systeem 2'!M17,'Systeem 3'!M17,'Systeem 4'!M17,'Systeem 5'!M17,'Systeem 6'!M17,'Systeem 7'!M17,'Systeem 8'!M17,'Systeem 9'!M17,'Systeem 10'!M17,'Systeem 11'!M17,'Systeem 12'!M17,'Systeem 13'!M17,'Systeem 14'!M17,'Systeem 15'!M17),"")</f>
        <v/>
      </c>
      <c r="N17" s="58" t="str">
        <f>IFERROR(AVERAGE('Systeem 1'!N17,'Systeem 2'!N17,'Systeem 3'!N17,'Systeem 4'!N17,'Systeem 5'!N17,'Systeem 6'!N17,'Systeem 7'!N17,'Systeem 8'!N17,'Systeem 9'!N17,'Systeem 10'!N17,'Systeem 11'!N17,'Systeem 12'!N17,'Systeem 13'!N17,'Systeem 14'!N17,'Systeem 15'!N17),"")</f>
        <v/>
      </c>
      <c r="O17" s="84"/>
      <c r="P17" s="34" t="s">
        <v>2</v>
      </c>
      <c r="Q17" s="58">
        <f>'Systeem 1'!Q17+'Systeem 2'!Q17+'Systeem 3'!Q17+'Systeem 4'!Q17+'Systeem 5'!Q17+'Systeem 6'!Q17+'Systeem 7'!Q17+'Systeem 8'!Q17+'Systeem 9'!Q17+'Systeem 10'!Q17+'Systeem 11'!Q17+'Systeem 12'!Q17+'Systeem 13'!Q17+'Systeem 14'!Q17+'Systeem 15'!Q17</f>
        <v>0</v>
      </c>
      <c r="R17" s="58">
        <f>'Systeem 1'!R17+'Systeem 2'!R17+'Systeem 3'!R17+'Systeem 4'!R17+'Systeem 5'!R17+'Systeem 6'!R17+'Systeem 7'!R17+'Systeem 8'!R17+'Systeem 9'!R17+'Systeem 10'!R17+'Systeem 11'!R17+'Systeem 12'!R17+'Systeem 13'!R17+'Systeem 14'!R17+'Systeem 15'!R17</f>
        <v>0</v>
      </c>
      <c r="S17" s="36">
        <f>'Systeem 1'!S17+'Systeem 2'!S17+'Systeem 3'!S17+'Systeem 4'!S17+'Systeem 5'!S17+'Systeem 6'!S17+'Systeem 7'!S17+'Systeem 8'!S17+'Systeem 9'!S17+'Systeem 10'!S17+'Systeem 11'!S17+'Systeem 12'!S17+'Systeem 13'!S17+'Systeem 14'!S17+'Systeem 15'!S17</f>
        <v>0</v>
      </c>
      <c r="T17" s="36" t="str">
        <f t="shared" si="2"/>
        <v/>
      </c>
      <c r="U17" s="85"/>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row>
    <row r="18" spans="1:78" s="2" customFormat="1" ht="20.100000000000001" customHeight="1" x14ac:dyDescent="0.2">
      <c r="A18" s="67"/>
      <c r="B18" s="33" t="s">
        <v>3</v>
      </c>
      <c r="C18" s="34">
        <f t="shared" si="0"/>
        <v>0</v>
      </c>
      <c r="D18" s="58">
        <f>'Systeem 1'!D18+'Systeem 2'!D18+'Systeem 3'!D18+'Systeem 4'!D18+'Systeem 5'!D18+'Systeem 6'!D18+'Systeem 7'!D18+'Systeem 8'!D18+'Systeem 9'!D18+'Systeem 10'!D18+'Systeem 11'!D18+'Systeem 12'!D18+'Systeem 13'!D18+'Systeem 14'!D18+'Systeem 15'!D18</f>
        <v>0</v>
      </c>
      <c r="E18" s="58">
        <f>'Systeem 1'!E18+'Systeem 2'!E18+'Systeem 3'!E18+'Systeem 4'!E18+'Systeem 5'!E18+'Systeem 6'!E18+'Systeem 7'!E18+'Systeem 8'!E18+'Systeem 9'!E18+'Systeem 10'!E18+'Systeem 11'!E18+'Systeem 12'!E18+'Systeem 13'!E18+'Systeem 14'!E18+'Systeem 15'!E18</f>
        <v>0</v>
      </c>
      <c r="F18" s="34">
        <f t="shared" si="1"/>
        <v>0</v>
      </c>
      <c r="G18" s="36">
        <f>MAX('Systeem 1'!G18,'Systeem 2'!G18,'Systeem 3'!G18,'Systeem 4'!G18,'Systeem 5'!G18,'Systeem 6'!G18,'Systeem 7'!G18,'Systeem 8'!G18,'Systeem 9'!G18,'Systeem 10'!G18,'Systeem 11'!G18,'Systeem 12'!G18,'Systeem 13'!G18,'Systeem 14'!G18,'Systeem 15'!G18)</f>
        <v>0</v>
      </c>
      <c r="H18" s="36">
        <f>'Systeem 1'!H18+'Systeem 2'!H18+'Systeem 3'!H18+'Systeem 4'!H18+'Systeem 5'!H18+'Systeem 6'!H18+'Systeem 7'!H18+'Systeem 8'!H18+'Systeem 9'!H18+'Systeem 10'!H18+'Systeem 11'!H18+'Systeem 12'!H18+'Systeem 13'!H18+'Systeem 14'!H18+'Systeem 15'!H18</f>
        <v>0</v>
      </c>
      <c r="I18" s="33" t="s">
        <v>3</v>
      </c>
      <c r="J18" s="36">
        <f>MAX('Systeem 1'!J18,'Systeem 2'!J18,'Systeem 3'!J18,'Systeem 4'!J18,'Systeem 5'!J18,'Systeem 6'!J18,'Systeem 7'!J18,'Systeem 8'!J18,'Systeem 9'!J18,'Systeem 10'!J18,'Systeem 11'!J18,'Systeem 12'!J18,'Systeem 13'!J18,'Systeem 2'!J17,'Systeem 15'!J18)</f>
        <v>0</v>
      </c>
      <c r="K18" s="58" t="str">
        <f>IFERROR(AVERAGE('Systeem 1'!K18,'Systeem 2'!K18,'Systeem 3'!K18,'Systeem 4'!K18,'Systeem 5'!K18,'Systeem 6'!K18,'Systeem 7'!K18,'Systeem 8'!K18,'Systeem 9'!K18,'Systeem 10'!K18,'Systeem 11'!K18,'Systeem 12'!K18,'Systeem 13'!K18,'Systeem 14'!K18,'Systeem 15'!K18),"")</f>
        <v/>
      </c>
      <c r="L18" s="58" t="str">
        <f>IFERROR(AVERAGE('Systeem 1'!L18,'Systeem 2'!L18,'Systeem 3'!L18,'Systeem 4'!L18,'Systeem 5'!L18,'Systeem 6'!L18,'Systeem 7'!L18,'Systeem 8'!L18,'Systeem 9'!L18,'Systeem 10'!L18,'Systeem 11'!L18,'Systeem 12'!L18,'Systeem 13'!L18,'Systeem 14'!L18,'Systeem 15'!L18),"")</f>
        <v/>
      </c>
      <c r="M18" s="58" t="str">
        <f>IFERROR(AVERAGE('Systeem 1'!M18,'Systeem 2'!M18,'Systeem 3'!M18,'Systeem 4'!M18,'Systeem 5'!M18,'Systeem 6'!M18,'Systeem 7'!M18,'Systeem 8'!M18,'Systeem 9'!M18,'Systeem 10'!M18,'Systeem 11'!M18,'Systeem 12'!M18,'Systeem 13'!M18,'Systeem 14'!M18,'Systeem 15'!M18),"")</f>
        <v/>
      </c>
      <c r="N18" s="58" t="str">
        <f>IFERROR(AVERAGE('Systeem 1'!N18,'Systeem 2'!N18,'Systeem 3'!N18,'Systeem 4'!N18,'Systeem 5'!N18,'Systeem 6'!N18,'Systeem 7'!N18,'Systeem 8'!N18,'Systeem 9'!N18,'Systeem 10'!N18,'Systeem 11'!N18,'Systeem 12'!N18,'Systeem 13'!N18,'Systeem 14'!N18,'Systeem 15'!N18),"")</f>
        <v/>
      </c>
      <c r="O18" s="39"/>
      <c r="P18" s="34" t="s">
        <v>3</v>
      </c>
      <c r="Q18" s="58">
        <f>'Systeem 1'!Q18+'Systeem 2'!Q18+'Systeem 3'!Q18+'Systeem 4'!Q18+'Systeem 5'!Q18+'Systeem 6'!Q18+'Systeem 7'!Q18+'Systeem 8'!Q18+'Systeem 9'!Q18+'Systeem 10'!Q18+'Systeem 11'!Q18+'Systeem 12'!Q18+'Systeem 13'!Q18+'Systeem 14'!Q18+'Systeem 15'!Q18</f>
        <v>0</v>
      </c>
      <c r="R18" s="58">
        <f>'Systeem 1'!R18+'Systeem 2'!R18+'Systeem 3'!R18+'Systeem 4'!R18+'Systeem 5'!R18+'Systeem 6'!R18+'Systeem 7'!R18+'Systeem 8'!R18+'Systeem 9'!R18+'Systeem 10'!R18+'Systeem 11'!R18+'Systeem 12'!R18+'Systeem 13'!R18+'Systeem 14'!R18+'Systeem 15'!R18</f>
        <v>0</v>
      </c>
      <c r="S18" s="36">
        <f>'Systeem 1'!S18+'Systeem 2'!S18+'Systeem 3'!S18+'Systeem 4'!S18+'Systeem 5'!S18+'Systeem 6'!S18+'Systeem 7'!S18+'Systeem 8'!S18+'Systeem 9'!S18+'Systeem 10'!S18+'Systeem 11'!S18+'Systeem 12'!S18+'Systeem 13'!S18+'Systeem 14'!S18+'Systeem 15'!S18</f>
        <v>0</v>
      </c>
      <c r="T18" s="36" t="str">
        <f t="shared" si="2"/>
        <v/>
      </c>
      <c r="U18" s="85"/>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row>
    <row r="19" spans="1:78" s="2" customFormat="1" ht="20.100000000000001" customHeight="1" x14ac:dyDescent="0.2">
      <c r="A19" s="67"/>
      <c r="B19" s="33" t="s">
        <v>4</v>
      </c>
      <c r="C19" s="34">
        <f t="shared" si="0"/>
        <v>0</v>
      </c>
      <c r="D19" s="58">
        <f>'Systeem 1'!D19+'Systeem 2'!D19+'Systeem 3'!D19+'Systeem 4'!D19+'Systeem 5'!D19+'Systeem 6'!D19+'Systeem 7'!D19+'Systeem 8'!D19+'Systeem 9'!D19+'Systeem 10'!D19+'Systeem 11'!D19+'Systeem 12'!D19+'Systeem 13'!D19+'Systeem 14'!D19+'Systeem 15'!D19</f>
        <v>0</v>
      </c>
      <c r="E19" s="58">
        <f>'Systeem 1'!E19+'Systeem 2'!E19+'Systeem 3'!E19+'Systeem 4'!E19+'Systeem 5'!E19+'Systeem 6'!E19+'Systeem 7'!E19+'Systeem 8'!E19+'Systeem 9'!E19+'Systeem 10'!E19+'Systeem 11'!E19+'Systeem 12'!E19+'Systeem 13'!E19+'Systeem 14'!E19+'Systeem 15'!E19</f>
        <v>0</v>
      </c>
      <c r="F19" s="34">
        <f t="shared" si="1"/>
        <v>0</v>
      </c>
      <c r="G19" s="36">
        <f>MAX('Systeem 1'!G19,'Systeem 2'!G19,'Systeem 3'!G19,'Systeem 4'!G19,'Systeem 5'!G19,'Systeem 6'!G19,'Systeem 7'!G19,'Systeem 8'!G19,'Systeem 9'!G19,'Systeem 10'!G19,'Systeem 11'!G19,'Systeem 12'!G19,'Systeem 13'!G19,'Systeem 14'!G19,'Systeem 15'!G19)</f>
        <v>0</v>
      </c>
      <c r="H19" s="36">
        <f>'Systeem 1'!H19+'Systeem 2'!H19+'Systeem 3'!H19+'Systeem 4'!H19+'Systeem 5'!H19+'Systeem 6'!H19+'Systeem 7'!H19+'Systeem 8'!H19+'Systeem 9'!H19+'Systeem 10'!H19+'Systeem 11'!H19+'Systeem 12'!H19+'Systeem 13'!H19+'Systeem 14'!H19+'Systeem 15'!H19</f>
        <v>0</v>
      </c>
      <c r="I19" s="33" t="s">
        <v>4</v>
      </c>
      <c r="J19" s="36">
        <f>MAX('Systeem 1'!J19,'Systeem 2'!J19,'Systeem 3'!J19,'Systeem 4'!J19,'Systeem 5'!J19,'Systeem 6'!J19,'Systeem 7'!J19,'Systeem 8'!J19,'Systeem 9'!J19,'Systeem 10'!J19,'Systeem 11'!J19,'Systeem 12'!J19,'Systeem 13'!J19,'Systeem 2'!J18,'Systeem 15'!J19)</f>
        <v>0</v>
      </c>
      <c r="K19" s="58" t="str">
        <f>IFERROR(AVERAGE('Systeem 1'!K19,'Systeem 2'!K19,'Systeem 3'!K19,'Systeem 4'!K19,'Systeem 5'!K19,'Systeem 6'!K19,'Systeem 7'!K19,'Systeem 8'!K19,'Systeem 9'!K19,'Systeem 10'!K19,'Systeem 11'!K19,'Systeem 12'!K19,'Systeem 13'!K19,'Systeem 14'!K19,'Systeem 15'!K19),"")</f>
        <v/>
      </c>
      <c r="L19" s="58" t="str">
        <f>IFERROR(AVERAGE('Systeem 1'!L19,'Systeem 2'!L19,'Systeem 3'!L19,'Systeem 4'!L19,'Systeem 5'!L19,'Systeem 6'!L19,'Systeem 7'!L19,'Systeem 8'!L19,'Systeem 9'!L19,'Systeem 10'!L19,'Systeem 11'!L19,'Systeem 12'!L19,'Systeem 13'!L19,'Systeem 14'!L19,'Systeem 15'!L19),"")</f>
        <v/>
      </c>
      <c r="M19" s="58" t="str">
        <f>IFERROR(AVERAGE('Systeem 1'!M19,'Systeem 2'!M19,'Systeem 3'!M19,'Systeem 4'!M19,'Systeem 5'!M19,'Systeem 6'!M19,'Systeem 7'!M19,'Systeem 8'!M19,'Systeem 9'!M19,'Systeem 10'!M19,'Systeem 11'!M19,'Systeem 12'!M19,'Systeem 13'!M19,'Systeem 14'!M19,'Systeem 15'!M19),"")</f>
        <v/>
      </c>
      <c r="N19" s="58" t="str">
        <f>IFERROR(AVERAGE('Systeem 1'!N19,'Systeem 2'!N19,'Systeem 3'!N19,'Systeem 4'!N19,'Systeem 5'!N19,'Systeem 6'!N19,'Systeem 7'!N19,'Systeem 8'!N19,'Systeem 9'!N19,'Systeem 10'!N19,'Systeem 11'!N19,'Systeem 12'!N19,'Systeem 13'!N19,'Systeem 14'!N19,'Systeem 15'!N19),"")</f>
        <v/>
      </c>
      <c r="O19" s="39"/>
      <c r="P19" s="34" t="s">
        <v>4</v>
      </c>
      <c r="Q19" s="58">
        <f>'Systeem 1'!Q19+'Systeem 2'!Q19+'Systeem 3'!Q19+'Systeem 4'!Q19+'Systeem 5'!Q19+'Systeem 6'!Q19+'Systeem 7'!Q19+'Systeem 8'!Q19+'Systeem 9'!Q19+'Systeem 10'!Q19+'Systeem 11'!Q19+'Systeem 12'!Q19+'Systeem 13'!Q19+'Systeem 14'!Q19+'Systeem 15'!Q19</f>
        <v>0</v>
      </c>
      <c r="R19" s="58">
        <f>'Systeem 1'!R19+'Systeem 2'!R19+'Systeem 3'!R19+'Systeem 4'!R19+'Systeem 5'!R19+'Systeem 6'!R19+'Systeem 7'!R19+'Systeem 8'!R19+'Systeem 9'!R19+'Systeem 10'!R19+'Systeem 11'!R19+'Systeem 12'!R19+'Systeem 13'!R19+'Systeem 14'!R19+'Systeem 15'!R19</f>
        <v>0</v>
      </c>
      <c r="S19" s="36">
        <f>'Systeem 1'!S19+'Systeem 2'!S19+'Systeem 3'!S19+'Systeem 4'!S19+'Systeem 5'!S19+'Systeem 6'!S19+'Systeem 7'!S19+'Systeem 8'!S19+'Systeem 9'!S19+'Systeem 10'!S19+'Systeem 11'!S19+'Systeem 12'!S19+'Systeem 13'!S19+'Systeem 14'!S19+'Systeem 15'!S19</f>
        <v>0</v>
      </c>
      <c r="T19" s="36" t="str">
        <f t="shared" si="2"/>
        <v/>
      </c>
      <c r="U19" s="85"/>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row>
    <row r="20" spans="1:78" s="2" customFormat="1" ht="20.100000000000001" customHeight="1" x14ac:dyDescent="0.2">
      <c r="A20" s="67"/>
      <c r="B20" s="33" t="s">
        <v>5</v>
      </c>
      <c r="C20" s="34">
        <f t="shared" si="0"/>
        <v>0</v>
      </c>
      <c r="D20" s="58">
        <f>'Systeem 1'!D20+'Systeem 2'!D20+'Systeem 3'!D20+'Systeem 4'!D20+'Systeem 5'!D20+'Systeem 6'!D20+'Systeem 7'!D20+'Systeem 8'!D20+'Systeem 9'!D20+'Systeem 10'!D20+'Systeem 11'!D20+'Systeem 12'!D20+'Systeem 13'!D20+'Systeem 14'!D20+'Systeem 15'!D20</f>
        <v>0</v>
      </c>
      <c r="E20" s="58">
        <f>'Systeem 1'!E20+'Systeem 2'!E20+'Systeem 3'!E20+'Systeem 4'!E20+'Systeem 5'!E20+'Systeem 6'!E20+'Systeem 7'!E20+'Systeem 8'!E20+'Systeem 9'!E20+'Systeem 10'!E20+'Systeem 11'!E20+'Systeem 12'!E20+'Systeem 13'!E20+'Systeem 14'!E20+'Systeem 15'!E20</f>
        <v>0</v>
      </c>
      <c r="F20" s="34">
        <f t="shared" si="1"/>
        <v>0</v>
      </c>
      <c r="G20" s="36">
        <f>MAX('Systeem 1'!G20,'Systeem 2'!G20,'Systeem 3'!G20,'Systeem 4'!G20,'Systeem 5'!G20,'Systeem 6'!G20,'Systeem 7'!G20,'Systeem 8'!G20,'Systeem 9'!G20,'Systeem 10'!G20,'Systeem 11'!G20,'Systeem 12'!G20,'Systeem 13'!G20,'Systeem 14'!G20,'Systeem 15'!G20)</f>
        <v>0</v>
      </c>
      <c r="H20" s="36">
        <f>'Systeem 1'!H20+'Systeem 2'!H20+'Systeem 3'!H20+'Systeem 4'!H20+'Systeem 5'!H20+'Systeem 6'!H20+'Systeem 7'!H20+'Systeem 8'!H20+'Systeem 9'!H20+'Systeem 10'!H20+'Systeem 11'!H20+'Systeem 12'!H20+'Systeem 13'!H20+'Systeem 14'!H20+'Systeem 15'!H20</f>
        <v>0</v>
      </c>
      <c r="I20" s="33" t="s">
        <v>5</v>
      </c>
      <c r="J20" s="36">
        <f>MAX('Systeem 1'!J20,'Systeem 2'!J20,'Systeem 3'!J20,'Systeem 4'!J20,'Systeem 5'!J20,'Systeem 6'!J20,'Systeem 7'!J20,'Systeem 8'!J20,'Systeem 9'!J20,'Systeem 10'!J20,'Systeem 11'!J20,'Systeem 12'!J20,'Systeem 13'!J20,'Systeem 2'!J19,'Systeem 15'!J20)</f>
        <v>0</v>
      </c>
      <c r="K20" s="58" t="str">
        <f>IFERROR(AVERAGE('Systeem 1'!K20,'Systeem 2'!K20,'Systeem 3'!K20,'Systeem 4'!K20,'Systeem 5'!K20,'Systeem 6'!K20,'Systeem 7'!K20,'Systeem 8'!K20,'Systeem 9'!K20,'Systeem 10'!K20,'Systeem 11'!K20,'Systeem 12'!K20,'Systeem 13'!K20,'Systeem 14'!K20,'Systeem 15'!K20),"")</f>
        <v/>
      </c>
      <c r="L20" s="58" t="str">
        <f>IFERROR(AVERAGE('Systeem 1'!L20,'Systeem 2'!L20,'Systeem 3'!L20,'Systeem 4'!L20,'Systeem 5'!L20,'Systeem 6'!L20,'Systeem 7'!L20,'Systeem 8'!L20,'Systeem 9'!L20,'Systeem 10'!L20,'Systeem 11'!L20,'Systeem 12'!L20,'Systeem 13'!L20,'Systeem 14'!L20,'Systeem 15'!L20),"")</f>
        <v/>
      </c>
      <c r="M20" s="58" t="str">
        <f>IFERROR(AVERAGE('Systeem 1'!M20,'Systeem 2'!M20,'Systeem 3'!M20,'Systeem 4'!M20,'Systeem 5'!M20,'Systeem 6'!M20,'Systeem 7'!M20,'Systeem 8'!M20,'Systeem 9'!M20,'Systeem 10'!M20,'Systeem 11'!M20,'Systeem 12'!M20,'Systeem 13'!M20,'Systeem 14'!M20,'Systeem 15'!M20),"")</f>
        <v/>
      </c>
      <c r="N20" s="58" t="str">
        <f>IFERROR(AVERAGE('Systeem 1'!N20,'Systeem 2'!N20,'Systeem 3'!N20,'Systeem 4'!N20,'Systeem 5'!N20,'Systeem 6'!N20,'Systeem 7'!N20,'Systeem 8'!N20,'Systeem 9'!N20,'Systeem 10'!N20,'Systeem 11'!N20,'Systeem 12'!N20,'Systeem 13'!N20,'Systeem 14'!N20,'Systeem 15'!N20),"")</f>
        <v/>
      </c>
      <c r="O20" s="84"/>
      <c r="P20" s="34" t="s">
        <v>5</v>
      </c>
      <c r="Q20" s="58">
        <f>'Systeem 1'!Q20+'Systeem 2'!Q20+'Systeem 3'!Q20+'Systeem 4'!Q20+'Systeem 5'!Q20+'Systeem 6'!Q20+'Systeem 7'!Q20+'Systeem 8'!Q20+'Systeem 9'!Q20+'Systeem 10'!Q20+'Systeem 11'!Q20+'Systeem 12'!Q20+'Systeem 13'!Q20+'Systeem 14'!Q20+'Systeem 15'!Q20</f>
        <v>0</v>
      </c>
      <c r="R20" s="58">
        <f>'Systeem 1'!R20+'Systeem 2'!R20+'Systeem 3'!R20+'Systeem 4'!R20+'Systeem 5'!R20+'Systeem 6'!R20+'Systeem 7'!R20+'Systeem 8'!R20+'Systeem 9'!R20+'Systeem 10'!R20+'Systeem 11'!R20+'Systeem 12'!R20+'Systeem 13'!R20+'Systeem 14'!R20+'Systeem 15'!R20</f>
        <v>0</v>
      </c>
      <c r="S20" s="36">
        <f>'Systeem 1'!S20+'Systeem 2'!S20+'Systeem 3'!S20+'Systeem 4'!S20+'Systeem 5'!S20+'Systeem 6'!S20+'Systeem 7'!S20+'Systeem 8'!S20+'Systeem 9'!S20+'Systeem 10'!S20+'Systeem 11'!S20+'Systeem 12'!S20+'Systeem 13'!S20+'Systeem 14'!S20+'Systeem 15'!S20</f>
        <v>0</v>
      </c>
      <c r="T20" s="36" t="str">
        <f t="shared" si="2"/>
        <v/>
      </c>
      <c r="U20" s="85"/>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row>
    <row r="21" spans="1:78" s="2" customFormat="1" ht="20.100000000000001" customHeight="1" x14ac:dyDescent="0.2">
      <c r="A21" s="67"/>
      <c r="B21" s="33" t="s">
        <v>6</v>
      </c>
      <c r="C21" s="34">
        <f t="shared" si="0"/>
        <v>0</v>
      </c>
      <c r="D21" s="58">
        <f>'Systeem 1'!D21+'Systeem 2'!D21+'Systeem 3'!D21+'Systeem 4'!D21+'Systeem 5'!D21+'Systeem 6'!D21+'Systeem 7'!D21+'Systeem 8'!D21+'Systeem 9'!D21+'Systeem 10'!D21+'Systeem 11'!D21+'Systeem 12'!D21+'Systeem 13'!D21+'Systeem 14'!D21+'Systeem 15'!D21</f>
        <v>0</v>
      </c>
      <c r="E21" s="58">
        <f>'Systeem 1'!E21+'Systeem 2'!E21+'Systeem 3'!E21+'Systeem 4'!E21+'Systeem 5'!E21+'Systeem 6'!E21+'Systeem 7'!E21+'Systeem 8'!E21+'Systeem 9'!E21+'Systeem 10'!E21+'Systeem 11'!E21+'Systeem 12'!E21+'Systeem 13'!E21+'Systeem 14'!E21+'Systeem 15'!E21</f>
        <v>0</v>
      </c>
      <c r="F21" s="34">
        <f t="shared" si="1"/>
        <v>0</v>
      </c>
      <c r="G21" s="36">
        <f>MAX('Systeem 1'!G21,'Systeem 2'!G21,'Systeem 3'!G21,'Systeem 4'!G21,'Systeem 5'!G21,'Systeem 6'!G21,'Systeem 7'!G21,'Systeem 8'!G21,'Systeem 9'!G21,'Systeem 10'!G21,'Systeem 11'!G21,'Systeem 12'!G21,'Systeem 13'!G21,'Systeem 14'!G21,'Systeem 15'!G21)</f>
        <v>0</v>
      </c>
      <c r="H21" s="36">
        <f>'Systeem 1'!H21+'Systeem 2'!H21+'Systeem 3'!H21+'Systeem 4'!H21+'Systeem 5'!H21+'Systeem 6'!H21+'Systeem 7'!H21+'Systeem 8'!H21+'Systeem 9'!H21+'Systeem 10'!H21+'Systeem 11'!H21+'Systeem 12'!H21+'Systeem 13'!H21+'Systeem 14'!H21+'Systeem 15'!H21</f>
        <v>0</v>
      </c>
      <c r="I21" s="33" t="s">
        <v>6</v>
      </c>
      <c r="J21" s="36">
        <f>MAX('Systeem 1'!J21,'Systeem 2'!J21,'Systeem 3'!J21,'Systeem 4'!J21,'Systeem 5'!J21,'Systeem 6'!J21,'Systeem 7'!J21,'Systeem 8'!J21,'Systeem 9'!J21,'Systeem 10'!J21,'Systeem 11'!J21,'Systeem 12'!J21,'Systeem 13'!J21,'Systeem 2'!J20,'Systeem 15'!J21)</f>
        <v>0</v>
      </c>
      <c r="K21" s="58" t="str">
        <f>IFERROR(AVERAGE('Systeem 1'!K21,'Systeem 2'!K21,'Systeem 3'!K21,'Systeem 4'!K21,'Systeem 5'!K21,'Systeem 6'!K21,'Systeem 7'!K21,'Systeem 8'!K21,'Systeem 9'!K21,'Systeem 10'!K21,'Systeem 11'!K21,'Systeem 12'!K21,'Systeem 13'!K21,'Systeem 14'!K21,'Systeem 15'!K21),"")</f>
        <v/>
      </c>
      <c r="L21" s="58" t="str">
        <f>IFERROR(AVERAGE('Systeem 1'!L21,'Systeem 2'!L21,'Systeem 3'!L21,'Systeem 4'!L21,'Systeem 5'!L21,'Systeem 6'!L21,'Systeem 7'!L21,'Systeem 8'!L21,'Systeem 9'!L21,'Systeem 10'!L21,'Systeem 11'!L21,'Systeem 12'!L21,'Systeem 13'!L21,'Systeem 14'!L21,'Systeem 15'!L21),"")</f>
        <v/>
      </c>
      <c r="M21" s="58" t="str">
        <f>IFERROR(AVERAGE('Systeem 1'!M21,'Systeem 2'!M21,'Systeem 3'!M21,'Systeem 4'!M21,'Systeem 5'!M21,'Systeem 6'!M21,'Systeem 7'!M21,'Systeem 8'!M21,'Systeem 9'!M21,'Systeem 10'!M21,'Systeem 11'!M21,'Systeem 12'!M21,'Systeem 13'!M21,'Systeem 14'!M21,'Systeem 15'!M21),"")</f>
        <v/>
      </c>
      <c r="N21" s="58" t="str">
        <f>IFERROR(AVERAGE('Systeem 1'!N21,'Systeem 2'!N21,'Systeem 3'!N21,'Systeem 4'!N21,'Systeem 5'!N21,'Systeem 6'!N21,'Systeem 7'!N21,'Systeem 8'!N21,'Systeem 9'!N21,'Systeem 10'!N21,'Systeem 11'!N21,'Systeem 12'!N21,'Systeem 13'!N21,'Systeem 14'!N21,'Systeem 15'!N21),"")</f>
        <v/>
      </c>
      <c r="O21" s="84"/>
      <c r="P21" s="34" t="s">
        <v>6</v>
      </c>
      <c r="Q21" s="58">
        <f>'Systeem 1'!Q21+'Systeem 2'!Q21+'Systeem 3'!Q21+'Systeem 4'!Q21+'Systeem 5'!Q21+'Systeem 6'!Q21+'Systeem 7'!Q21+'Systeem 8'!Q21+'Systeem 9'!Q21+'Systeem 10'!Q21+'Systeem 11'!Q21+'Systeem 12'!Q21+'Systeem 13'!Q21+'Systeem 14'!Q21+'Systeem 15'!Q21</f>
        <v>0</v>
      </c>
      <c r="R21" s="58">
        <f>'Systeem 1'!R21+'Systeem 2'!R21+'Systeem 3'!R21+'Systeem 4'!R21+'Systeem 5'!R21+'Systeem 6'!R21+'Systeem 7'!R21+'Systeem 8'!R21+'Systeem 9'!R21+'Systeem 10'!R21+'Systeem 11'!R21+'Systeem 12'!R21+'Systeem 13'!R21+'Systeem 14'!R21+'Systeem 15'!R21</f>
        <v>0</v>
      </c>
      <c r="S21" s="36">
        <f>'Systeem 1'!S21+'Systeem 2'!S21+'Systeem 3'!S21+'Systeem 4'!S21+'Systeem 5'!S21+'Systeem 6'!S21+'Systeem 7'!S21+'Systeem 8'!S21+'Systeem 9'!S21+'Systeem 10'!S21+'Systeem 11'!S21+'Systeem 12'!S21+'Systeem 13'!S21+'Systeem 14'!S21+'Systeem 15'!S21</f>
        <v>0</v>
      </c>
      <c r="T21" s="36" t="str">
        <f t="shared" si="2"/>
        <v/>
      </c>
      <c r="U21" s="85"/>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row>
    <row r="22" spans="1:78" s="2" customFormat="1" ht="20.100000000000001" customHeight="1" x14ac:dyDescent="0.2">
      <c r="A22" s="67"/>
      <c r="B22" s="33" t="s">
        <v>7</v>
      </c>
      <c r="C22" s="34">
        <f t="shared" si="0"/>
        <v>0</v>
      </c>
      <c r="D22" s="58">
        <f>'Systeem 1'!D22+'Systeem 2'!D22+'Systeem 3'!D22+'Systeem 4'!D22+'Systeem 5'!D22+'Systeem 6'!D22+'Systeem 7'!D22+'Systeem 8'!D22+'Systeem 9'!D22+'Systeem 10'!D22+'Systeem 11'!D22+'Systeem 12'!D22+'Systeem 13'!D22+'Systeem 14'!D22+'Systeem 15'!D22</f>
        <v>0</v>
      </c>
      <c r="E22" s="58">
        <f>'Systeem 1'!E22+'Systeem 2'!E22+'Systeem 3'!E22+'Systeem 4'!E22+'Systeem 5'!E22+'Systeem 6'!E22+'Systeem 7'!E22+'Systeem 8'!E22+'Systeem 9'!E22+'Systeem 10'!E22+'Systeem 11'!E22+'Systeem 12'!E22+'Systeem 13'!E22+'Systeem 14'!E22+'Systeem 15'!E22</f>
        <v>0</v>
      </c>
      <c r="F22" s="34">
        <f t="shared" si="1"/>
        <v>0</v>
      </c>
      <c r="G22" s="36">
        <f>MAX('Systeem 1'!G22,'Systeem 2'!G22,'Systeem 3'!G22,'Systeem 4'!G22,'Systeem 5'!G22,'Systeem 6'!G22,'Systeem 7'!G22,'Systeem 8'!G22,'Systeem 9'!G22,'Systeem 10'!G22,'Systeem 11'!G22,'Systeem 12'!G22,'Systeem 13'!G22,'Systeem 14'!G22,'Systeem 15'!G22)</f>
        <v>0</v>
      </c>
      <c r="H22" s="36">
        <f>'Systeem 1'!H22+'Systeem 2'!H22+'Systeem 3'!H22+'Systeem 4'!H22+'Systeem 5'!H22+'Systeem 6'!H22+'Systeem 7'!H22+'Systeem 8'!H22+'Systeem 9'!H22+'Systeem 10'!H22+'Systeem 11'!H22+'Systeem 12'!H22+'Systeem 13'!H22+'Systeem 14'!H22+'Systeem 15'!H22</f>
        <v>0</v>
      </c>
      <c r="I22" s="33" t="s">
        <v>7</v>
      </c>
      <c r="J22" s="36">
        <f>MAX('Systeem 1'!J22,'Systeem 2'!J22,'Systeem 3'!J22,'Systeem 4'!J22,'Systeem 5'!J22,'Systeem 6'!J22,'Systeem 7'!J22,'Systeem 8'!J22,'Systeem 9'!J22,'Systeem 10'!J22,'Systeem 11'!J22,'Systeem 12'!J22,'Systeem 13'!J22,'Systeem 2'!J21,'Systeem 15'!J22)</f>
        <v>0</v>
      </c>
      <c r="K22" s="58" t="str">
        <f>IFERROR(AVERAGE('Systeem 1'!K22,'Systeem 2'!K22,'Systeem 3'!K22,'Systeem 4'!K22,'Systeem 5'!K22,'Systeem 6'!K22,'Systeem 7'!K22,'Systeem 8'!K22,'Systeem 9'!K22,'Systeem 10'!K22,'Systeem 11'!K22,'Systeem 12'!K22,'Systeem 13'!K22,'Systeem 14'!K22,'Systeem 15'!K22),"")</f>
        <v/>
      </c>
      <c r="L22" s="58" t="str">
        <f>IFERROR(AVERAGE('Systeem 1'!L22,'Systeem 2'!L22,'Systeem 3'!L22,'Systeem 4'!L22,'Systeem 5'!L22,'Systeem 6'!L22,'Systeem 7'!L22,'Systeem 8'!L22,'Systeem 9'!L22,'Systeem 10'!L22,'Systeem 11'!L22,'Systeem 12'!L22,'Systeem 13'!L22,'Systeem 14'!L22,'Systeem 15'!L22),"")</f>
        <v/>
      </c>
      <c r="M22" s="58" t="str">
        <f>IFERROR(AVERAGE('Systeem 1'!M22,'Systeem 2'!M22,'Systeem 3'!M22,'Systeem 4'!M22,'Systeem 5'!M22,'Systeem 6'!M22,'Systeem 7'!M22,'Systeem 8'!M22,'Systeem 9'!M22,'Systeem 10'!M22,'Systeem 11'!M22,'Systeem 12'!M22,'Systeem 13'!M22,'Systeem 14'!M22,'Systeem 15'!M22),"")</f>
        <v/>
      </c>
      <c r="N22" s="58" t="str">
        <f>IFERROR(AVERAGE('Systeem 1'!N22,'Systeem 2'!N22,'Systeem 3'!N22,'Systeem 4'!N22,'Systeem 5'!N22,'Systeem 6'!N22,'Systeem 7'!N22,'Systeem 8'!N22,'Systeem 9'!N22,'Systeem 10'!N22,'Systeem 11'!N22,'Systeem 12'!N22,'Systeem 13'!N22,'Systeem 14'!N22,'Systeem 15'!N22),"")</f>
        <v/>
      </c>
      <c r="O22" s="84"/>
      <c r="P22" s="34" t="s">
        <v>7</v>
      </c>
      <c r="Q22" s="58">
        <f>'Systeem 1'!Q22+'Systeem 2'!Q22+'Systeem 3'!Q22+'Systeem 4'!Q22+'Systeem 5'!Q22+'Systeem 6'!Q22+'Systeem 7'!Q22+'Systeem 8'!Q22+'Systeem 9'!Q22+'Systeem 10'!Q22+'Systeem 11'!Q22+'Systeem 12'!Q22+'Systeem 13'!Q22+'Systeem 14'!Q22+'Systeem 15'!Q22</f>
        <v>0</v>
      </c>
      <c r="R22" s="58">
        <f>'Systeem 1'!R22+'Systeem 2'!R22+'Systeem 3'!R22+'Systeem 4'!R22+'Systeem 5'!R22+'Systeem 6'!R22+'Systeem 7'!R22+'Systeem 8'!R22+'Systeem 9'!R22+'Systeem 10'!R22+'Systeem 11'!R22+'Systeem 12'!R22+'Systeem 13'!R22+'Systeem 14'!R22+'Systeem 15'!R22</f>
        <v>0</v>
      </c>
      <c r="S22" s="36">
        <f>'Systeem 1'!S22+'Systeem 2'!S22+'Systeem 3'!S22+'Systeem 4'!S22+'Systeem 5'!S22+'Systeem 6'!S22+'Systeem 7'!S22+'Systeem 8'!S22+'Systeem 9'!S22+'Systeem 10'!S22+'Systeem 11'!S22+'Systeem 12'!S22+'Systeem 13'!S22+'Systeem 14'!S22+'Systeem 15'!S22</f>
        <v>0</v>
      </c>
      <c r="T22" s="36" t="str">
        <f t="shared" si="2"/>
        <v/>
      </c>
      <c r="U22" s="85"/>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row>
    <row r="23" spans="1:78" s="2" customFormat="1" ht="20.100000000000001" customHeight="1" x14ac:dyDescent="0.2">
      <c r="A23" s="67"/>
      <c r="B23" s="33" t="s">
        <v>8</v>
      </c>
      <c r="C23" s="34">
        <f t="shared" si="0"/>
        <v>0</v>
      </c>
      <c r="D23" s="58">
        <f>'Systeem 1'!D23+'Systeem 2'!D23+'Systeem 3'!D23+'Systeem 4'!D23+'Systeem 5'!D23+'Systeem 6'!D23+'Systeem 7'!D23+'Systeem 8'!D23+'Systeem 9'!D23+'Systeem 10'!D23+'Systeem 11'!D23+'Systeem 12'!D23+'Systeem 13'!D23+'Systeem 14'!D23+'Systeem 15'!D23</f>
        <v>0</v>
      </c>
      <c r="E23" s="58">
        <f>'Systeem 1'!E23+'Systeem 2'!E23+'Systeem 3'!E23+'Systeem 4'!E23+'Systeem 5'!E23+'Systeem 6'!E23+'Systeem 7'!E23+'Systeem 8'!E23+'Systeem 9'!E23+'Systeem 10'!E23+'Systeem 11'!E23+'Systeem 12'!E23+'Systeem 13'!E23+'Systeem 14'!E23+'Systeem 15'!E23</f>
        <v>0</v>
      </c>
      <c r="F23" s="34">
        <f t="shared" si="1"/>
        <v>0</v>
      </c>
      <c r="G23" s="36">
        <f>MAX('Systeem 1'!G23,'Systeem 2'!G23,'Systeem 3'!G23,'Systeem 4'!G23,'Systeem 5'!G23,'Systeem 6'!G23,'Systeem 7'!G23,'Systeem 8'!G23,'Systeem 9'!G23,'Systeem 10'!G23,'Systeem 11'!G23,'Systeem 12'!G23,'Systeem 13'!G23,'Systeem 14'!G23,'Systeem 15'!G23)</f>
        <v>0</v>
      </c>
      <c r="H23" s="36">
        <f>'Systeem 1'!H23+'Systeem 2'!H23+'Systeem 3'!H23+'Systeem 4'!H23+'Systeem 5'!H23+'Systeem 6'!H23+'Systeem 7'!H23+'Systeem 8'!H23+'Systeem 9'!H23+'Systeem 10'!H23+'Systeem 11'!H23+'Systeem 12'!H23+'Systeem 13'!H23+'Systeem 14'!H23+'Systeem 15'!H23</f>
        <v>0</v>
      </c>
      <c r="I23" s="33" t="s">
        <v>8</v>
      </c>
      <c r="J23" s="36">
        <f>MAX('Systeem 1'!J23,'Systeem 2'!J23,'Systeem 3'!J23,'Systeem 4'!J23,'Systeem 5'!J23,'Systeem 6'!J23,'Systeem 7'!J23,'Systeem 8'!J23,'Systeem 9'!J23,'Systeem 10'!J23,'Systeem 11'!J23,'Systeem 12'!J23,'Systeem 13'!J23,'Systeem 2'!J22,'Systeem 15'!J23)</f>
        <v>0</v>
      </c>
      <c r="K23" s="58" t="str">
        <f>IFERROR(AVERAGE('Systeem 1'!K23,'Systeem 2'!K23,'Systeem 3'!K23,'Systeem 4'!K23,'Systeem 5'!K23,'Systeem 6'!K23,'Systeem 7'!K23,'Systeem 8'!K23,'Systeem 9'!K23,'Systeem 10'!K23,'Systeem 11'!K23,'Systeem 12'!K23,'Systeem 13'!K23,'Systeem 14'!K23,'Systeem 15'!K23),"")</f>
        <v/>
      </c>
      <c r="L23" s="58" t="str">
        <f>IFERROR(AVERAGE('Systeem 1'!L23,'Systeem 2'!L23,'Systeem 3'!L23,'Systeem 4'!L23,'Systeem 5'!L23,'Systeem 6'!L23,'Systeem 7'!L23,'Systeem 8'!L23,'Systeem 9'!L23,'Systeem 10'!L23,'Systeem 11'!L23,'Systeem 12'!L23,'Systeem 13'!L23,'Systeem 14'!L23,'Systeem 15'!L23),"")</f>
        <v/>
      </c>
      <c r="M23" s="58" t="str">
        <f>IFERROR(AVERAGE('Systeem 1'!M23,'Systeem 2'!M23,'Systeem 3'!M23,'Systeem 4'!M23,'Systeem 5'!M23,'Systeem 6'!M23,'Systeem 7'!M23,'Systeem 8'!M23,'Systeem 9'!M23,'Systeem 10'!M23,'Systeem 11'!M23,'Systeem 12'!M23,'Systeem 13'!M23,'Systeem 14'!M23,'Systeem 15'!M23),"")</f>
        <v/>
      </c>
      <c r="N23" s="58" t="str">
        <f>IFERROR(AVERAGE('Systeem 1'!N23,'Systeem 2'!N23,'Systeem 3'!N23,'Systeem 4'!N23,'Systeem 5'!N23,'Systeem 6'!N23,'Systeem 7'!N23,'Systeem 8'!N23,'Systeem 9'!N23,'Systeem 10'!N23,'Systeem 11'!N23,'Systeem 12'!N23,'Systeem 13'!N23,'Systeem 14'!N23,'Systeem 15'!N23),"")</f>
        <v/>
      </c>
      <c r="O23" s="39"/>
      <c r="P23" s="34" t="s">
        <v>8</v>
      </c>
      <c r="Q23" s="58">
        <f>'Systeem 1'!Q23+'Systeem 2'!Q23+'Systeem 3'!Q23+'Systeem 4'!Q23+'Systeem 5'!Q23+'Systeem 6'!Q23+'Systeem 7'!Q23+'Systeem 8'!Q23+'Systeem 9'!Q23+'Systeem 10'!Q23+'Systeem 11'!Q23+'Systeem 12'!Q23+'Systeem 13'!Q23+'Systeem 14'!Q23+'Systeem 15'!Q23</f>
        <v>0</v>
      </c>
      <c r="R23" s="58">
        <f>'Systeem 1'!R23+'Systeem 2'!R23+'Systeem 3'!R23+'Systeem 4'!R23+'Systeem 5'!R23+'Systeem 6'!R23+'Systeem 7'!R23+'Systeem 8'!R23+'Systeem 9'!R23+'Systeem 10'!R23+'Systeem 11'!R23+'Systeem 12'!R23+'Systeem 13'!R23+'Systeem 14'!R23+'Systeem 15'!R23</f>
        <v>0</v>
      </c>
      <c r="S23" s="36">
        <f>'Systeem 1'!S23+'Systeem 2'!S23+'Systeem 3'!S23+'Systeem 4'!S23+'Systeem 5'!S23+'Systeem 6'!S23+'Systeem 7'!S23+'Systeem 8'!S23+'Systeem 9'!S23+'Systeem 10'!S23+'Systeem 11'!S23+'Systeem 12'!S23+'Systeem 13'!S23+'Systeem 14'!S23+'Systeem 15'!S23</f>
        <v>0</v>
      </c>
      <c r="T23" s="36" t="str">
        <f t="shared" si="2"/>
        <v/>
      </c>
      <c r="U23" s="85"/>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row>
    <row r="24" spans="1:78" s="2" customFormat="1" ht="20.100000000000001" customHeight="1" x14ac:dyDescent="0.2">
      <c r="A24" s="67"/>
      <c r="B24" s="33" t="s">
        <v>9</v>
      </c>
      <c r="C24" s="34">
        <f t="shared" si="0"/>
        <v>0</v>
      </c>
      <c r="D24" s="58">
        <f>'Systeem 1'!D24+'Systeem 2'!D24+'Systeem 3'!D24+'Systeem 4'!D24+'Systeem 5'!D24+'Systeem 6'!D24+'Systeem 7'!D24+'Systeem 8'!D24+'Systeem 9'!D24+'Systeem 10'!D24+'Systeem 11'!D24+'Systeem 12'!D24+'Systeem 13'!D24+'Systeem 14'!D24+'Systeem 15'!D24</f>
        <v>0</v>
      </c>
      <c r="E24" s="58">
        <f>'Systeem 1'!E24+'Systeem 2'!E24+'Systeem 3'!E24+'Systeem 4'!E24+'Systeem 5'!E24+'Systeem 6'!E24+'Systeem 7'!E24+'Systeem 8'!E24+'Systeem 9'!E24+'Systeem 10'!E24+'Systeem 11'!E24+'Systeem 12'!E24+'Systeem 13'!E24+'Systeem 14'!E24+'Systeem 15'!E24</f>
        <v>0</v>
      </c>
      <c r="F24" s="34">
        <f t="shared" si="1"/>
        <v>0</v>
      </c>
      <c r="G24" s="36">
        <f>MAX('Systeem 1'!G24,'Systeem 2'!G24,'Systeem 3'!G24,'Systeem 4'!G24,'Systeem 5'!G24,'Systeem 6'!G24,'Systeem 7'!G24,'Systeem 8'!G24,'Systeem 9'!G24,'Systeem 10'!G24,'Systeem 11'!G24,'Systeem 12'!G24,'Systeem 13'!G24,'Systeem 14'!G24,'Systeem 15'!G24)</f>
        <v>0</v>
      </c>
      <c r="H24" s="36">
        <f>'Systeem 1'!H24+'Systeem 2'!H24+'Systeem 3'!H24+'Systeem 4'!H24+'Systeem 5'!H24+'Systeem 6'!H24+'Systeem 7'!H24+'Systeem 8'!H24+'Systeem 9'!H24+'Systeem 10'!H24+'Systeem 11'!H24+'Systeem 12'!H24+'Systeem 13'!H24+'Systeem 14'!H24+'Systeem 15'!H24</f>
        <v>0</v>
      </c>
      <c r="I24" s="33" t="s">
        <v>9</v>
      </c>
      <c r="J24" s="36">
        <f>MAX('Systeem 1'!J24,'Systeem 2'!J24,'Systeem 3'!J24,'Systeem 4'!J24,'Systeem 5'!J24,'Systeem 6'!J24,'Systeem 7'!J24,'Systeem 8'!J24,'Systeem 9'!J24,'Systeem 10'!J24,'Systeem 11'!J24,'Systeem 12'!J24,'Systeem 13'!J24,'Systeem 2'!J23,'Systeem 15'!J24)</f>
        <v>0</v>
      </c>
      <c r="K24" s="58" t="str">
        <f>IFERROR(AVERAGE('Systeem 1'!K24,'Systeem 2'!K24,'Systeem 3'!K24,'Systeem 4'!K24,'Systeem 5'!K24,'Systeem 6'!K24,'Systeem 7'!K24,'Systeem 8'!K24,'Systeem 9'!K24,'Systeem 10'!K24,'Systeem 11'!K24,'Systeem 12'!K24,'Systeem 13'!K24,'Systeem 14'!K24,'Systeem 15'!K24),"")</f>
        <v/>
      </c>
      <c r="L24" s="58" t="str">
        <f>IFERROR(AVERAGE('Systeem 1'!L24,'Systeem 2'!L24,'Systeem 3'!L24,'Systeem 4'!L24,'Systeem 5'!L24,'Systeem 6'!L24,'Systeem 7'!L24,'Systeem 8'!L24,'Systeem 9'!L24,'Systeem 10'!L24,'Systeem 11'!L24,'Systeem 12'!L24,'Systeem 13'!L24,'Systeem 14'!L24,'Systeem 15'!L24),"")</f>
        <v/>
      </c>
      <c r="M24" s="58" t="str">
        <f>IFERROR(AVERAGE('Systeem 1'!M24,'Systeem 2'!M24,'Systeem 3'!M24,'Systeem 4'!M24,'Systeem 5'!M24,'Systeem 6'!M24,'Systeem 7'!M24,'Systeem 8'!M24,'Systeem 9'!M24,'Systeem 10'!M24,'Systeem 11'!M24,'Systeem 12'!M24,'Systeem 13'!M24,'Systeem 14'!M24,'Systeem 15'!M24),"")</f>
        <v/>
      </c>
      <c r="N24" s="58" t="str">
        <f>IFERROR(AVERAGE('Systeem 1'!N24,'Systeem 2'!N24,'Systeem 3'!N24,'Systeem 4'!N24,'Systeem 5'!N24,'Systeem 6'!N24,'Systeem 7'!N24,'Systeem 8'!N24,'Systeem 9'!N24,'Systeem 10'!N24,'Systeem 11'!N24,'Systeem 12'!N24,'Systeem 13'!N24,'Systeem 14'!N24,'Systeem 15'!N24),"")</f>
        <v/>
      </c>
      <c r="O24" s="39"/>
      <c r="P24" s="34" t="s">
        <v>9</v>
      </c>
      <c r="Q24" s="58">
        <f>'Systeem 1'!Q24+'Systeem 2'!Q24+'Systeem 3'!Q24+'Systeem 4'!Q24+'Systeem 5'!Q24+'Systeem 6'!Q24+'Systeem 7'!Q24+'Systeem 8'!Q24+'Systeem 9'!Q24+'Systeem 10'!Q24+'Systeem 11'!Q24+'Systeem 12'!Q24+'Systeem 13'!Q24+'Systeem 14'!Q24+'Systeem 15'!Q24</f>
        <v>0</v>
      </c>
      <c r="R24" s="58">
        <f>'Systeem 1'!R24+'Systeem 2'!R24+'Systeem 3'!R24+'Systeem 4'!R24+'Systeem 5'!R24+'Systeem 6'!R24+'Systeem 7'!R24+'Systeem 8'!R24+'Systeem 9'!R24+'Systeem 10'!R24+'Systeem 11'!R24+'Systeem 12'!R24+'Systeem 13'!R24+'Systeem 14'!R24+'Systeem 15'!R24</f>
        <v>0</v>
      </c>
      <c r="S24" s="36">
        <f>'Systeem 1'!S24+'Systeem 2'!S24+'Systeem 3'!S24+'Systeem 4'!S24+'Systeem 5'!S24+'Systeem 6'!S24+'Systeem 7'!S24+'Systeem 8'!S24+'Systeem 9'!S24+'Systeem 10'!S24+'Systeem 11'!S24+'Systeem 12'!S24+'Systeem 13'!S24+'Systeem 14'!S24+'Systeem 15'!S24</f>
        <v>0</v>
      </c>
      <c r="T24" s="36" t="str">
        <f t="shared" si="2"/>
        <v/>
      </c>
      <c r="U24" s="85"/>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row>
    <row r="25" spans="1:78" s="2" customFormat="1" ht="20.100000000000001" customHeight="1" x14ac:dyDescent="0.2">
      <c r="A25" s="67"/>
      <c r="B25" s="33" t="s">
        <v>10</v>
      </c>
      <c r="C25" s="34">
        <f t="shared" si="0"/>
        <v>0</v>
      </c>
      <c r="D25" s="58">
        <f>'Systeem 1'!D25+'Systeem 2'!D25+'Systeem 3'!D25+'Systeem 4'!D25+'Systeem 5'!D25+'Systeem 6'!D25+'Systeem 7'!D25+'Systeem 8'!D25+'Systeem 9'!D25+'Systeem 10'!D25+'Systeem 11'!D25+'Systeem 12'!D25+'Systeem 13'!D25+'Systeem 14'!D25+'Systeem 15'!D25</f>
        <v>0</v>
      </c>
      <c r="E25" s="58">
        <f>'Systeem 1'!E25+'Systeem 2'!E25+'Systeem 3'!E25+'Systeem 4'!E25+'Systeem 5'!E25+'Systeem 6'!E25+'Systeem 7'!E25+'Systeem 8'!E25+'Systeem 9'!E25+'Systeem 10'!E25+'Systeem 11'!E25+'Systeem 12'!E25+'Systeem 13'!E25+'Systeem 14'!E25+'Systeem 15'!E25</f>
        <v>0</v>
      </c>
      <c r="F25" s="34">
        <f t="shared" si="1"/>
        <v>0</v>
      </c>
      <c r="G25" s="36">
        <f>MAX('Systeem 1'!G25,'Systeem 2'!G25,'Systeem 3'!G25,'Systeem 4'!G25,'Systeem 5'!G25,'Systeem 6'!G25,'Systeem 7'!G25,'Systeem 8'!G25,'Systeem 9'!G25,'Systeem 10'!G25,'Systeem 11'!G25,'Systeem 12'!G25,'Systeem 13'!G25,'Systeem 14'!G25,'Systeem 15'!G25)</f>
        <v>0</v>
      </c>
      <c r="H25" s="36">
        <f>'Systeem 1'!H25+'Systeem 2'!H25+'Systeem 3'!H25+'Systeem 4'!H25+'Systeem 5'!H25+'Systeem 6'!H25+'Systeem 7'!H25+'Systeem 8'!H25+'Systeem 9'!H25+'Systeem 10'!H25+'Systeem 11'!H25+'Systeem 12'!H25+'Systeem 13'!H25+'Systeem 14'!H25+'Systeem 15'!H25</f>
        <v>0</v>
      </c>
      <c r="I25" s="33" t="s">
        <v>10</v>
      </c>
      <c r="J25" s="36">
        <f>MAX('Systeem 1'!J25,'Systeem 2'!J25,'Systeem 3'!J25,'Systeem 4'!J25,'Systeem 5'!J25,'Systeem 6'!J25,'Systeem 7'!J25,'Systeem 8'!J25,'Systeem 9'!J25,'Systeem 10'!J25,'Systeem 11'!J25,'Systeem 12'!J25,'Systeem 13'!J25,'Systeem 2'!J24,'Systeem 15'!J25)</f>
        <v>0</v>
      </c>
      <c r="K25" s="58" t="str">
        <f>IFERROR(AVERAGE('Systeem 1'!K25,'Systeem 2'!K25,'Systeem 3'!K25,'Systeem 4'!K25,'Systeem 5'!K25,'Systeem 6'!K25,'Systeem 7'!K25,'Systeem 8'!K25,'Systeem 9'!K25,'Systeem 10'!K25,'Systeem 11'!K25,'Systeem 12'!K25,'Systeem 13'!K25,'Systeem 14'!K25,'Systeem 15'!K25),"")</f>
        <v/>
      </c>
      <c r="L25" s="58" t="str">
        <f>IFERROR(AVERAGE('Systeem 1'!L25,'Systeem 2'!L25,'Systeem 3'!L25,'Systeem 4'!L25,'Systeem 5'!L25,'Systeem 6'!L25,'Systeem 7'!L25,'Systeem 8'!L25,'Systeem 9'!L25,'Systeem 10'!L25,'Systeem 11'!L25,'Systeem 12'!L25,'Systeem 13'!L25,'Systeem 14'!L25,'Systeem 15'!L25),"")</f>
        <v/>
      </c>
      <c r="M25" s="58" t="str">
        <f>IFERROR(AVERAGE('Systeem 1'!M25,'Systeem 2'!M25,'Systeem 3'!M25,'Systeem 4'!M25,'Systeem 5'!M25,'Systeem 6'!M25,'Systeem 7'!M25,'Systeem 8'!M25,'Systeem 9'!M25,'Systeem 10'!M25,'Systeem 11'!M25,'Systeem 12'!M25,'Systeem 13'!M25,'Systeem 14'!M25,'Systeem 15'!M25),"")</f>
        <v/>
      </c>
      <c r="N25" s="58" t="str">
        <f>IFERROR(AVERAGE('Systeem 1'!N25,'Systeem 2'!N25,'Systeem 3'!N25,'Systeem 4'!N25,'Systeem 5'!N25,'Systeem 6'!N25,'Systeem 7'!N25,'Systeem 8'!N25,'Systeem 9'!N25,'Systeem 10'!N25,'Systeem 11'!N25,'Systeem 12'!N25,'Systeem 13'!N25,'Systeem 14'!N25,'Systeem 15'!N25),"")</f>
        <v/>
      </c>
      <c r="O25" s="84"/>
      <c r="P25" s="34" t="s">
        <v>10</v>
      </c>
      <c r="Q25" s="58">
        <f>'Systeem 1'!Q25+'Systeem 2'!Q25+'Systeem 3'!Q25+'Systeem 4'!Q25+'Systeem 5'!Q25+'Systeem 6'!Q25+'Systeem 7'!Q25+'Systeem 8'!Q25+'Systeem 9'!Q25+'Systeem 10'!Q25+'Systeem 11'!Q25+'Systeem 12'!Q25+'Systeem 13'!Q25+'Systeem 14'!Q25+'Systeem 15'!Q25</f>
        <v>0</v>
      </c>
      <c r="R25" s="58">
        <f>'Systeem 1'!R25+'Systeem 2'!R25+'Systeem 3'!R25+'Systeem 4'!R25+'Systeem 5'!R25+'Systeem 6'!R25+'Systeem 7'!R25+'Systeem 8'!R25+'Systeem 9'!R25+'Systeem 10'!R25+'Systeem 11'!R25+'Systeem 12'!R25+'Systeem 13'!R25+'Systeem 14'!R25+'Systeem 15'!R25</f>
        <v>0</v>
      </c>
      <c r="S25" s="36">
        <f>'Systeem 1'!S25+'Systeem 2'!S25+'Systeem 3'!S25+'Systeem 4'!S25+'Systeem 5'!S25+'Systeem 6'!S25+'Systeem 7'!S25+'Systeem 8'!S25+'Systeem 9'!S25+'Systeem 10'!S25+'Systeem 11'!S25+'Systeem 12'!S25+'Systeem 13'!S25+'Systeem 14'!S25+'Systeem 15'!S25</f>
        <v>0</v>
      </c>
      <c r="T25" s="36" t="str">
        <f t="shared" si="2"/>
        <v/>
      </c>
      <c r="U25" s="85"/>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row>
    <row r="26" spans="1:78" s="2" customFormat="1" ht="20.100000000000001" customHeight="1" x14ac:dyDescent="0.2">
      <c r="A26" s="67"/>
      <c r="B26" s="33" t="s">
        <v>11</v>
      </c>
      <c r="C26" s="34">
        <f t="shared" si="0"/>
        <v>0</v>
      </c>
      <c r="D26" s="58">
        <f>'Systeem 1'!D26+'Systeem 2'!D26+'Systeem 3'!D26+'Systeem 4'!D26+'Systeem 5'!D26+'Systeem 6'!D26+'Systeem 7'!D26+'Systeem 8'!D26+'Systeem 9'!D26+'Systeem 10'!D26+'Systeem 11'!D26+'Systeem 12'!D26+'Systeem 13'!D26+'Systeem 14'!D26+'Systeem 15'!D26</f>
        <v>0</v>
      </c>
      <c r="E26" s="58">
        <f>'Systeem 1'!E26+'Systeem 2'!E26+'Systeem 3'!E26+'Systeem 4'!E26+'Systeem 5'!E26+'Systeem 6'!E26+'Systeem 7'!E26+'Systeem 8'!E26+'Systeem 9'!E26+'Systeem 10'!E26+'Systeem 11'!E26+'Systeem 12'!E26+'Systeem 13'!E26+'Systeem 14'!E26+'Systeem 15'!E26</f>
        <v>0</v>
      </c>
      <c r="F26" s="34">
        <f t="shared" si="1"/>
        <v>0</v>
      </c>
      <c r="G26" s="36">
        <f>MAX('Systeem 1'!G26,'Systeem 2'!G26,'Systeem 3'!G26,'Systeem 4'!G26,'Systeem 5'!G26,'Systeem 6'!G26,'Systeem 7'!G26,'Systeem 8'!G26,'Systeem 9'!G26,'Systeem 10'!G26,'Systeem 11'!G26,'Systeem 12'!G26,'Systeem 13'!G26,'Systeem 14'!G26,'Systeem 15'!G26)</f>
        <v>0</v>
      </c>
      <c r="H26" s="36">
        <f>'Systeem 1'!H26+'Systeem 2'!H26+'Systeem 3'!H26+'Systeem 4'!H26+'Systeem 5'!H26+'Systeem 6'!H26+'Systeem 7'!H26+'Systeem 8'!H26+'Systeem 9'!H26+'Systeem 10'!H26+'Systeem 11'!H26+'Systeem 12'!H26+'Systeem 13'!H26+'Systeem 14'!H26+'Systeem 15'!H26</f>
        <v>0</v>
      </c>
      <c r="I26" s="33" t="s">
        <v>11</v>
      </c>
      <c r="J26" s="36">
        <f>MAX('Systeem 1'!J26,'Systeem 2'!J26,'Systeem 3'!J26,'Systeem 4'!J26,'Systeem 5'!J26,'Systeem 6'!J26,'Systeem 7'!J26,'Systeem 8'!J26,'Systeem 9'!J26,'Systeem 10'!J26,'Systeem 11'!J26,'Systeem 12'!J26,'Systeem 13'!J26,'Systeem 2'!J25,'Systeem 15'!J26)</f>
        <v>0</v>
      </c>
      <c r="K26" s="58" t="str">
        <f>IFERROR(AVERAGE('Systeem 1'!K26,'Systeem 2'!K26,'Systeem 3'!K26,'Systeem 4'!K26,'Systeem 5'!K26,'Systeem 6'!K26,'Systeem 7'!K26,'Systeem 8'!K26,'Systeem 9'!K26,'Systeem 10'!K26,'Systeem 11'!K26,'Systeem 12'!K26,'Systeem 13'!K26,'Systeem 14'!K26,'Systeem 15'!K26),"")</f>
        <v/>
      </c>
      <c r="L26" s="58" t="str">
        <f>IFERROR(AVERAGE('Systeem 1'!L26,'Systeem 2'!L26,'Systeem 3'!L26,'Systeem 4'!L26,'Systeem 5'!L26,'Systeem 6'!L26,'Systeem 7'!L26,'Systeem 8'!L26,'Systeem 9'!L26,'Systeem 10'!L26,'Systeem 11'!L26,'Systeem 12'!L26,'Systeem 13'!L26,'Systeem 14'!L26,'Systeem 15'!L26),"")</f>
        <v/>
      </c>
      <c r="M26" s="58" t="str">
        <f>IFERROR(AVERAGE('Systeem 1'!M26,'Systeem 2'!M26,'Systeem 3'!M26,'Systeem 4'!M26,'Systeem 5'!M26,'Systeem 6'!M26,'Systeem 7'!M26,'Systeem 8'!M26,'Systeem 9'!M26,'Systeem 10'!M26,'Systeem 11'!M26,'Systeem 12'!M26,'Systeem 13'!M26,'Systeem 14'!M26,'Systeem 15'!M26),"")</f>
        <v/>
      </c>
      <c r="N26" s="58" t="str">
        <f>IFERROR(AVERAGE('Systeem 1'!N26,'Systeem 2'!N26,'Systeem 3'!N26,'Systeem 4'!N26,'Systeem 5'!N26,'Systeem 6'!N26,'Systeem 7'!N26,'Systeem 8'!N26,'Systeem 9'!N26,'Systeem 10'!N26,'Systeem 11'!N26,'Systeem 12'!N26,'Systeem 13'!N26,'Systeem 14'!N26,'Systeem 15'!N26),"")</f>
        <v/>
      </c>
      <c r="O26" s="84"/>
      <c r="P26" s="34" t="s">
        <v>11</v>
      </c>
      <c r="Q26" s="58">
        <f>'Systeem 1'!Q26+'Systeem 2'!Q26+'Systeem 3'!Q26+'Systeem 4'!Q26+'Systeem 5'!Q26+'Systeem 6'!Q26+'Systeem 7'!Q26+'Systeem 8'!Q26+'Systeem 9'!Q26+'Systeem 10'!Q26+'Systeem 11'!Q26+'Systeem 12'!Q26+'Systeem 13'!Q26+'Systeem 14'!Q26+'Systeem 15'!Q26</f>
        <v>0</v>
      </c>
      <c r="R26" s="58">
        <f>'Systeem 1'!R26+'Systeem 2'!R26+'Systeem 3'!R26+'Systeem 4'!R26+'Systeem 5'!R26+'Systeem 6'!R26+'Systeem 7'!R26+'Systeem 8'!R26+'Systeem 9'!R26+'Systeem 10'!R26+'Systeem 11'!R26+'Systeem 12'!R26+'Systeem 13'!R26+'Systeem 14'!R26+'Systeem 15'!R26</f>
        <v>0</v>
      </c>
      <c r="S26" s="36">
        <f>'Systeem 1'!S26+'Systeem 2'!S26+'Systeem 3'!S26+'Systeem 4'!S26+'Systeem 5'!S26+'Systeem 6'!S26+'Systeem 7'!S26+'Systeem 8'!S26+'Systeem 9'!S26+'Systeem 10'!S26+'Systeem 11'!S26+'Systeem 12'!S26+'Systeem 13'!S26+'Systeem 14'!S26+'Systeem 15'!S26</f>
        <v>0</v>
      </c>
      <c r="T26" s="36" t="str">
        <f t="shared" si="2"/>
        <v/>
      </c>
      <c r="U26" s="85"/>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row>
    <row r="27" spans="1:78" s="2" customFormat="1" ht="20.100000000000001" customHeight="1" x14ac:dyDescent="0.2">
      <c r="A27" s="67"/>
      <c r="B27" s="38"/>
      <c r="C27" s="39"/>
      <c r="D27" s="86"/>
      <c r="E27" s="39"/>
      <c r="F27" s="39"/>
      <c r="G27" s="39"/>
      <c r="H27" s="38"/>
      <c r="I27" s="40"/>
      <c r="J27" s="37"/>
      <c r="K27" s="37"/>
      <c r="L27" s="37"/>
      <c r="M27" s="37"/>
      <c r="N27" s="37"/>
      <c r="O27" s="35"/>
      <c r="P27" s="38"/>
      <c r="Q27" s="41"/>
      <c r="R27" s="41"/>
      <c r="S27" s="41"/>
      <c r="T27" s="41"/>
      <c r="U27" s="85"/>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row>
    <row r="28" spans="1:78" s="2" customFormat="1" ht="20.100000000000001" customHeight="1" x14ac:dyDescent="0.2">
      <c r="A28" s="67"/>
      <c r="B28" s="42" t="s">
        <v>12</v>
      </c>
      <c r="C28" s="43">
        <f t="shared" ref="C28:H28" si="3">SUM(C15:C26)</f>
        <v>0</v>
      </c>
      <c r="D28" s="57">
        <f t="shared" si="3"/>
        <v>0</v>
      </c>
      <c r="E28" s="43">
        <f t="shared" si="3"/>
        <v>0</v>
      </c>
      <c r="F28" s="43">
        <f t="shared" si="3"/>
        <v>0</v>
      </c>
      <c r="G28" s="43">
        <f>MAX(G15:G26)</f>
        <v>0</v>
      </c>
      <c r="H28" s="43">
        <f t="shared" si="3"/>
        <v>0</v>
      </c>
      <c r="I28" s="44" t="s">
        <v>50</v>
      </c>
      <c r="J28" s="44"/>
      <c r="K28" s="45"/>
      <c r="L28" s="45"/>
      <c r="M28" s="45"/>
      <c r="N28" s="37"/>
      <c r="O28" s="37"/>
      <c r="P28" s="42" t="s">
        <v>40</v>
      </c>
      <c r="Q28" s="42">
        <f>SUM(Q15:Q26)</f>
        <v>0</v>
      </c>
      <c r="R28" s="42">
        <f>SUM(R15:R26)</f>
        <v>0</v>
      </c>
      <c r="S28" s="42">
        <f>SUM(S15:S26)</f>
        <v>0</v>
      </c>
      <c r="T28" s="46" t="str">
        <f>IF((D28+E28)=0,"",((Q28+R28)*1000)/(D28+E28))</f>
        <v/>
      </c>
      <c r="U28" s="85"/>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row>
    <row r="29" spans="1:78" s="2" customFormat="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87"/>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row>
    <row r="30" spans="1:78" s="2" customFormat="1" ht="20.100000000000001" customHeight="1" x14ac:dyDescent="0.2">
      <c r="A30" s="67"/>
      <c r="B30" s="20"/>
      <c r="C30" s="18" t="s">
        <v>51</v>
      </c>
      <c r="D30" s="15"/>
      <c r="E30" s="15"/>
      <c r="F30" s="15"/>
      <c r="G30" s="15"/>
      <c r="H30" s="15"/>
      <c r="I30" s="119"/>
      <c r="J30" s="122"/>
      <c r="K30" s="125"/>
      <c r="L30" s="119"/>
      <c r="M30" s="119"/>
      <c r="N30" s="37"/>
      <c r="O30" s="35"/>
      <c r="P30" s="42" t="s">
        <v>42</v>
      </c>
      <c r="Q30" s="59">
        <f>'Systeem 1'!Q30+'Systeem 2'!Q30+'Systeem 3'!Q30+'Systeem 4'!Q30+'Systeem 5'!Q30+'Systeem 6'!Q30+'Systeem 7'!Q30+'Systeem 8'!Q30+'Systeem 9'!Q30+'Systeem 10'!Q30+'Systeem 11'!Q30+'Systeem 12'!Q30+'Systeem 13'!Q30+'Systeem 14'!Q30+'Systeem 15'!Q30</f>
        <v>0</v>
      </c>
      <c r="R30" s="59">
        <f>'Systeem 1'!R30+'Systeem 2'!R30+'Systeem 3'!R30+'Systeem 4'!R30+'Systeem 5'!R30+'Systeem 6'!R30+'Systeem 7'!R30+'Systeem 8'!R30+'Systeem 9'!R30+'Systeem 10'!R30+'Systeem 11'!R30+'Systeem 12'!R30+'Systeem 13'!R30+'Systeem 14'!R30+'Systeem 15'!R30</f>
        <v>0</v>
      </c>
      <c r="S30" s="5"/>
      <c r="T30" s="5"/>
      <c r="U30" s="88"/>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row>
    <row r="31" spans="1:78" s="2" customFormat="1" ht="20.100000000000001" customHeight="1" x14ac:dyDescent="0.2">
      <c r="A31" s="67"/>
      <c r="B31" s="20"/>
      <c r="C31" s="47"/>
      <c r="D31" s="89"/>
      <c r="E31" s="37"/>
      <c r="F31" s="37"/>
      <c r="G31" s="37"/>
      <c r="H31" s="37"/>
      <c r="I31" s="120"/>
      <c r="J31" s="123"/>
      <c r="K31" s="126"/>
      <c r="L31" s="120"/>
      <c r="M31" s="120"/>
      <c r="N31" s="37"/>
      <c r="O31" s="35"/>
      <c r="P31" s="41"/>
      <c r="Q31" s="41"/>
      <c r="R31" s="41"/>
      <c r="S31" s="5"/>
      <c r="T31" s="5"/>
      <c r="U31" s="88"/>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row>
    <row r="32" spans="1:78" s="2" customFormat="1" ht="20.100000000000001" customHeight="1" x14ac:dyDescent="0.2">
      <c r="A32" s="67"/>
      <c r="B32" s="5"/>
      <c r="C32" s="97"/>
      <c r="D32" s="5"/>
      <c r="E32" s="5"/>
      <c r="F32" s="5"/>
      <c r="G32" s="5"/>
      <c r="H32" s="5"/>
      <c r="I32" s="29" t="s">
        <v>36</v>
      </c>
      <c r="J32" s="29" t="s">
        <v>14</v>
      </c>
      <c r="K32" s="29" t="s">
        <v>15</v>
      </c>
      <c r="L32" s="29" t="s">
        <v>35</v>
      </c>
      <c r="M32" s="29"/>
      <c r="N32" s="37"/>
      <c r="O32" s="35"/>
      <c r="P32" s="42" t="s">
        <v>56</v>
      </c>
      <c r="Q32" s="50">
        <f>Q30-R30</f>
        <v>0</v>
      </c>
      <c r="R32" s="41"/>
      <c r="S32" s="20"/>
      <c r="T32" s="20"/>
      <c r="U32" s="88"/>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row>
    <row r="33" spans="1:78" s="2" customFormat="1" ht="20.100000000000001" customHeight="1" x14ac:dyDescent="0.2">
      <c r="A33" s="67"/>
      <c r="B33" s="5"/>
      <c r="C33" s="10"/>
      <c r="D33" s="5"/>
      <c r="E33" s="5"/>
      <c r="F33" s="5"/>
      <c r="G33" s="5"/>
      <c r="H33" s="5"/>
      <c r="I33" s="36">
        <f>AVERAGE('Systeem 1'!I33,'Systeem 2'!I33,'Systeem 3'!I33,'Systeem 4'!I33,'Systeem 5'!I33,'Systeem 6'!I33,'Systeem 7'!I33,'Systeem 8'!I33,'Systeem 9'!I33,'Systeem 10'!I33,'Systeem 11'!I33,'Systeem 12'!I33,'Systeem 13'!I33,'Systeem 14'!I33,'Systeem 15'!I33)</f>
        <v>0</v>
      </c>
      <c r="J33" s="36">
        <f>AVERAGE('Systeem 1'!J33,'Systeem 2'!J33,'Systeem 3'!J33,'Systeem 4'!J33,'Systeem 5'!J33,'Systeem 6'!J33,'Systeem 7'!J33,'Systeem 8'!J33,'Systeem 9'!J33,'Systeem 10'!J33,'Systeem 11'!J33,'Systeem 12'!J33,'Systeem 13'!J33,'Systeem 14'!J33,'Systeem 15'!J33)</f>
        <v>0</v>
      </c>
      <c r="K33" s="36"/>
      <c r="L33" s="36">
        <f>AVERAGE('Systeem 1'!L33,'Systeem 2'!L33,'Systeem 3'!L33,'Systeem 4'!L33,'Systeem 5'!L33,'Systeem 6'!L33,'Systeem 7'!L33,'Systeem 8'!L33,'Systeem 9'!L33,'Systeem 10'!L33,'Systeem 11'!L33,'Systeem 12'!L33,'Systeem 13'!L33,'Systeem 14'!L33,'Systeem 15'!L33)</f>
        <v>0</v>
      </c>
      <c r="M33" s="36">
        <f>AVERAGE('Systeem 1'!M33,'Systeem 2'!M33,'Systeem 3'!M33,'Systeem 4'!M33,'Systeem 5'!M33,'Systeem 6'!M33,'Systeem 7'!M33,'Systeem 8'!M33,'Systeem 9'!M33,'Systeem 10'!M33,'Systeem 11'!M33,'Systeem 12'!M33,'Systeem 13'!M33,'Systeem 14'!M33,'Systeem 15'!M33)</f>
        <v>0</v>
      </c>
      <c r="N33" s="37"/>
      <c r="O33" s="37"/>
      <c r="P33" s="41"/>
      <c r="R33" s="41"/>
      <c r="S33" s="41"/>
      <c r="T33" s="41"/>
      <c r="U33" s="87"/>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row>
    <row r="34" spans="1:78" s="2" customFormat="1" ht="20.100000000000001" customHeight="1" x14ac:dyDescent="0.2">
      <c r="A34" s="67"/>
      <c r="B34" s="106" t="s">
        <v>60</v>
      </c>
      <c r="C34" s="109"/>
      <c r="D34" s="110"/>
      <c r="E34" s="110"/>
      <c r="F34" s="110"/>
      <c r="G34" s="111"/>
      <c r="H34" s="5"/>
      <c r="I34" s="37"/>
      <c r="J34" s="37"/>
      <c r="K34" s="37"/>
      <c r="L34" s="37"/>
      <c r="M34" s="37"/>
      <c r="N34" s="37"/>
      <c r="O34" s="37"/>
      <c r="P34" s="42" t="s">
        <v>24</v>
      </c>
      <c r="Q34" s="60" t="str">
        <f>IFERROR(AVERAGE('Systeem 1'!Q34,'Systeem 2'!Q34,'Systeem 3'!Q34,'Systeem 4'!Q34,'Systeem 5'!Q34,'Systeem 6'!Q34,'Systeem 7'!Q34,'Systeem 8'!Q34,'Systeem 9'!Q34,'Systeem 10'!Q34,'Systeem 11'!Q34,'Systeem 12'!Q34,'Systeem 13'!Q34,'Systeem 14'!Q34,'Systeem 15'!Q34),"")</f>
        <v/>
      </c>
      <c r="R34" s="41"/>
      <c r="S34" s="41"/>
      <c r="T34" s="41"/>
      <c r="U34" s="87"/>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row>
    <row r="35" spans="1:78" s="2" customFormat="1" ht="20.100000000000001" customHeight="1" x14ac:dyDescent="0.2">
      <c r="A35" s="67"/>
      <c r="B35" s="107"/>
      <c r="C35" s="112"/>
      <c r="D35" s="113"/>
      <c r="E35" s="113"/>
      <c r="F35" s="113"/>
      <c r="G35" s="114"/>
      <c r="H35" s="5"/>
      <c r="I35" s="37"/>
      <c r="J35" s="37"/>
      <c r="K35" s="37"/>
      <c r="L35" s="37"/>
      <c r="M35" s="37"/>
      <c r="N35" s="37"/>
      <c r="O35" s="35"/>
      <c r="P35" s="41"/>
      <c r="Q35" s="41"/>
      <c r="R35" s="41"/>
      <c r="S35" s="41"/>
      <c r="T35" s="41"/>
      <c r="U35" s="88"/>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row>
    <row r="36" spans="1:78" s="2" customFormat="1" ht="20.100000000000001" customHeight="1" x14ac:dyDescent="0.2">
      <c r="A36" s="67"/>
      <c r="B36" s="108"/>
      <c r="C36" s="115"/>
      <c r="D36" s="116"/>
      <c r="E36" s="116"/>
      <c r="F36" s="116"/>
      <c r="G36" s="117"/>
      <c r="H36" s="5"/>
      <c r="I36" s="5"/>
      <c r="J36" s="5"/>
      <c r="K36" s="5"/>
      <c r="L36" s="5"/>
      <c r="M36" s="5"/>
      <c r="N36" s="5"/>
      <c r="O36" s="15"/>
      <c r="P36" s="5"/>
      <c r="Q36" s="5"/>
      <c r="R36" s="5"/>
      <c r="S36" s="5"/>
      <c r="T36" s="5"/>
      <c r="U36" s="80"/>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row>
    <row r="37" spans="1:78" s="2" customFormat="1" ht="20.100000000000001" customHeight="1" x14ac:dyDescent="0.2">
      <c r="A37" s="67"/>
      <c r="B37" s="5"/>
      <c r="C37" s="5"/>
      <c r="D37" s="5"/>
      <c r="E37" s="5"/>
      <c r="F37" s="5"/>
      <c r="G37" s="5"/>
      <c r="H37" s="5"/>
      <c r="I37" s="5"/>
      <c r="J37" s="5"/>
      <c r="K37" s="5"/>
      <c r="L37" s="5"/>
      <c r="M37" s="5"/>
      <c r="N37" s="5"/>
      <c r="O37" s="15"/>
      <c r="P37" s="5"/>
      <c r="Q37" s="5"/>
      <c r="R37" s="5"/>
      <c r="S37" s="5"/>
      <c r="T37" s="5"/>
      <c r="U37" s="80"/>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row>
    <row r="38" spans="1:78" s="2" customFormat="1" ht="20.100000000000001" customHeight="1" x14ac:dyDescent="0.2">
      <c r="A38" s="67"/>
      <c r="B38" s="5"/>
      <c r="C38" s="5"/>
      <c r="D38" s="5"/>
      <c r="E38" s="5"/>
      <c r="F38" s="5"/>
      <c r="G38" s="5"/>
      <c r="H38" s="5"/>
      <c r="I38" s="5"/>
      <c r="J38" s="5"/>
      <c r="K38" s="5"/>
      <c r="L38" s="5"/>
      <c r="M38" s="5"/>
      <c r="N38" s="5"/>
      <c r="O38" s="37"/>
      <c r="P38" s="5"/>
      <c r="Q38" s="5"/>
      <c r="R38" s="5"/>
      <c r="S38" s="5"/>
      <c r="T38" s="5"/>
      <c r="U38" s="88"/>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row>
    <row r="39" spans="1:78" ht="20.100000000000001" customHeight="1" x14ac:dyDescent="0.2">
      <c r="A39" s="71"/>
      <c r="B39" s="5"/>
      <c r="C39" s="5"/>
      <c r="D39" s="5"/>
      <c r="E39" s="5"/>
      <c r="F39" s="5"/>
      <c r="G39" s="5"/>
      <c r="H39" s="5"/>
      <c r="I39" s="5"/>
      <c r="J39" s="5"/>
      <c r="K39" s="5"/>
      <c r="L39" s="5"/>
      <c r="M39" s="5"/>
      <c r="N39" s="5"/>
      <c r="P39" s="5"/>
      <c r="Q39" s="5"/>
      <c r="R39" s="5"/>
      <c r="S39" s="5"/>
      <c r="T39" s="5"/>
      <c r="U39" s="79"/>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row>
    <row r="40" spans="1:78" ht="20.100000000000001" customHeight="1" x14ac:dyDescent="0.2">
      <c r="A40" s="71"/>
      <c r="B40" s="5"/>
      <c r="C40" s="5"/>
      <c r="D40" s="5"/>
      <c r="E40" s="5"/>
      <c r="F40" s="5"/>
      <c r="G40" s="5"/>
      <c r="H40" s="5"/>
      <c r="I40" s="5"/>
      <c r="J40" s="5"/>
      <c r="K40" s="5"/>
      <c r="L40" s="5"/>
      <c r="M40" s="5"/>
      <c r="N40" s="5"/>
      <c r="P40" s="5"/>
      <c r="Q40" s="5"/>
      <c r="R40" s="5"/>
      <c r="S40" s="5"/>
      <c r="T40" s="5"/>
      <c r="U40" s="79"/>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row>
    <row r="41" spans="1:78" ht="20.100000000000001" customHeight="1" x14ac:dyDescent="0.2">
      <c r="A41" s="71"/>
      <c r="B41" s="5"/>
      <c r="C41" s="5"/>
      <c r="D41" s="5"/>
      <c r="E41" s="5"/>
      <c r="F41" s="5"/>
      <c r="G41" s="5"/>
      <c r="H41" s="5"/>
      <c r="I41" s="5"/>
      <c r="J41" s="5"/>
      <c r="K41" s="5"/>
      <c r="L41" s="5"/>
      <c r="M41" s="5"/>
      <c r="N41" s="5"/>
      <c r="P41" s="5"/>
      <c r="Q41" s="5"/>
      <c r="R41" s="5"/>
      <c r="S41" s="5"/>
      <c r="T41" s="5"/>
      <c r="U41" s="79"/>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row>
    <row r="42" spans="1:78" ht="20.100000000000001" customHeight="1" x14ac:dyDescent="0.2">
      <c r="A42" s="71"/>
      <c r="B42" s="5"/>
      <c r="C42" s="5"/>
      <c r="D42" s="5"/>
      <c r="E42" s="5"/>
      <c r="F42" s="5"/>
      <c r="G42" s="5"/>
      <c r="H42" s="5"/>
      <c r="I42" s="5"/>
      <c r="J42" s="5"/>
      <c r="K42" s="5"/>
      <c r="L42" s="5"/>
      <c r="M42" s="5"/>
      <c r="N42" s="5"/>
      <c r="P42" s="5"/>
      <c r="Q42" s="5"/>
      <c r="R42" s="5"/>
      <c r="S42" s="5"/>
      <c r="T42" s="5"/>
      <c r="U42" s="79"/>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row>
    <row r="43" spans="1:78" ht="20.100000000000001" customHeight="1" x14ac:dyDescent="0.2">
      <c r="A43" s="71"/>
      <c r="B43" s="5"/>
      <c r="C43" s="5"/>
      <c r="D43" s="5"/>
      <c r="E43" s="5"/>
      <c r="F43" s="5"/>
      <c r="G43" s="5"/>
      <c r="H43" s="5"/>
      <c r="I43" s="5"/>
      <c r="J43" s="5"/>
      <c r="K43" s="5"/>
      <c r="L43" s="5"/>
      <c r="M43" s="5"/>
      <c r="N43" s="5"/>
      <c r="P43" s="5"/>
      <c r="Q43" s="5"/>
      <c r="R43" s="5"/>
      <c r="S43" s="5"/>
      <c r="T43" s="5"/>
      <c r="U43" s="79"/>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row>
    <row r="44" spans="1:78" ht="20.100000000000001" customHeight="1" x14ac:dyDescent="0.2">
      <c r="A44" s="71"/>
      <c r="B44" s="5"/>
      <c r="C44" s="5"/>
      <c r="D44" s="5"/>
      <c r="E44" s="5"/>
      <c r="F44" s="5"/>
      <c r="G44" s="5"/>
      <c r="H44" s="5"/>
      <c r="I44" s="5"/>
      <c r="J44" s="5"/>
      <c r="K44" s="5"/>
      <c r="L44" s="5"/>
      <c r="M44" s="5"/>
      <c r="N44" s="5"/>
      <c r="P44" s="5"/>
      <c r="Q44" s="5"/>
      <c r="R44" s="5"/>
      <c r="S44" s="5"/>
      <c r="T44" s="5"/>
      <c r="U44" s="79"/>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row>
    <row r="45" spans="1:78"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90"/>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row>
    <row r="46" spans="1:78" s="92" customFormat="1" x14ac:dyDescent="0.2"/>
    <row r="47" spans="1:78" s="92" customFormat="1" x14ac:dyDescent="0.2"/>
    <row r="48" spans="1:78" s="92" customFormat="1" x14ac:dyDescent="0.2"/>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row r="106" s="92" customFormat="1" x14ac:dyDescent="0.2"/>
    <row r="107" s="92" customFormat="1" x14ac:dyDescent="0.2"/>
    <row r="108" s="92" customFormat="1" x14ac:dyDescent="0.2"/>
    <row r="109" s="92" customFormat="1" x14ac:dyDescent="0.2"/>
    <row r="110" s="92" customFormat="1" x14ac:dyDescent="0.2"/>
    <row r="111" s="92" customFormat="1" x14ac:dyDescent="0.2"/>
    <row r="112" s="92" customFormat="1" x14ac:dyDescent="0.2"/>
    <row r="113" s="92" customFormat="1" x14ac:dyDescent="0.2"/>
    <row r="114" s="92" customFormat="1" x14ac:dyDescent="0.2"/>
    <row r="115" s="92" customFormat="1" x14ac:dyDescent="0.2"/>
    <row r="116" s="92" customFormat="1" x14ac:dyDescent="0.2"/>
    <row r="117" s="92" customFormat="1" x14ac:dyDescent="0.2"/>
    <row r="118" s="92" customFormat="1" x14ac:dyDescent="0.2"/>
    <row r="119" s="92" customFormat="1" x14ac:dyDescent="0.2"/>
    <row r="120" s="92" customFormat="1" x14ac:dyDescent="0.2"/>
    <row r="121" s="92" customFormat="1" x14ac:dyDescent="0.2"/>
    <row r="122" s="92" customFormat="1" x14ac:dyDescent="0.2"/>
    <row r="123" s="92" customFormat="1" x14ac:dyDescent="0.2"/>
    <row r="124" s="92" customFormat="1" x14ac:dyDescent="0.2"/>
    <row r="125" s="92" customFormat="1" x14ac:dyDescent="0.2"/>
    <row r="126" s="92" customFormat="1" x14ac:dyDescent="0.2"/>
    <row r="127" s="92" customFormat="1" x14ac:dyDescent="0.2"/>
    <row r="128" s="92" customFormat="1" x14ac:dyDescent="0.2"/>
    <row r="129" s="92" customFormat="1" x14ac:dyDescent="0.2"/>
    <row r="130" s="92" customFormat="1" x14ac:dyDescent="0.2"/>
    <row r="131" s="92" customFormat="1" x14ac:dyDescent="0.2"/>
    <row r="132" s="92" customFormat="1" x14ac:dyDescent="0.2"/>
    <row r="133" s="92" customFormat="1" x14ac:dyDescent="0.2"/>
    <row r="134" s="92" customFormat="1" x14ac:dyDescent="0.2"/>
    <row r="135" s="92" customFormat="1" x14ac:dyDescent="0.2"/>
    <row r="136" s="92" customFormat="1" x14ac:dyDescent="0.2"/>
    <row r="137" s="92" customFormat="1" x14ac:dyDescent="0.2"/>
    <row r="138" s="92" customFormat="1" x14ac:dyDescent="0.2"/>
    <row r="139" s="92" customFormat="1" x14ac:dyDescent="0.2"/>
    <row r="140" s="92" customFormat="1" x14ac:dyDescent="0.2"/>
    <row r="141" s="92" customFormat="1" x14ac:dyDescent="0.2"/>
    <row r="142" s="92" customFormat="1" x14ac:dyDescent="0.2"/>
    <row r="143" s="92" customFormat="1" x14ac:dyDescent="0.2"/>
    <row r="144" s="92" customFormat="1" x14ac:dyDescent="0.2"/>
    <row r="145" s="92" customFormat="1" x14ac:dyDescent="0.2"/>
    <row r="146" s="92" customFormat="1" x14ac:dyDescent="0.2"/>
    <row r="147" s="92" customFormat="1" x14ac:dyDescent="0.2"/>
    <row r="148" s="92" customFormat="1" x14ac:dyDescent="0.2"/>
    <row r="149" s="92" customFormat="1" x14ac:dyDescent="0.2"/>
    <row r="150" s="92" customFormat="1" x14ac:dyDescent="0.2"/>
    <row r="151" s="92" customFormat="1" x14ac:dyDescent="0.2"/>
    <row r="152" s="92" customFormat="1" x14ac:dyDescent="0.2"/>
    <row r="153" s="92" customFormat="1" x14ac:dyDescent="0.2"/>
    <row r="154" s="92" customFormat="1" x14ac:dyDescent="0.2"/>
    <row r="155" s="92" customFormat="1" x14ac:dyDescent="0.2"/>
    <row r="156" s="92" customFormat="1" x14ac:dyDescent="0.2"/>
    <row r="157" s="92" customFormat="1" x14ac:dyDescent="0.2"/>
    <row r="158" s="92" customFormat="1" x14ac:dyDescent="0.2"/>
    <row r="159" s="92" customFormat="1" x14ac:dyDescent="0.2"/>
    <row r="160" s="92" customFormat="1" x14ac:dyDescent="0.2"/>
    <row r="161" s="92" customFormat="1" x14ac:dyDescent="0.2"/>
    <row r="162" s="92" customFormat="1" x14ac:dyDescent="0.2"/>
    <row r="163" s="92" customFormat="1" x14ac:dyDescent="0.2"/>
    <row r="164" s="92" customFormat="1" x14ac:dyDescent="0.2"/>
    <row r="165" s="92" customFormat="1" x14ac:dyDescent="0.2"/>
    <row r="166" s="92" customFormat="1" x14ac:dyDescent="0.2"/>
    <row r="167" s="92" customFormat="1" x14ac:dyDescent="0.2"/>
    <row r="168" s="92" customFormat="1" x14ac:dyDescent="0.2"/>
    <row r="169" s="92" customFormat="1" x14ac:dyDescent="0.2"/>
    <row r="170" s="92" customFormat="1" x14ac:dyDescent="0.2"/>
    <row r="171" s="92" customFormat="1" x14ac:dyDescent="0.2"/>
    <row r="172" s="92" customFormat="1" x14ac:dyDescent="0.2"/>
    <row r="173" s="92" customFormat="1" x14ac:dyDescent="0.2"/>
    <row r="174" s="92" customFormat="1" x14ac:dyDescent="0.2"/>
    <row r="175" s="92" customFormat="1" x14ac:dyDescent="0.2"/>
    <row r="176" s="92" customFormat="1" x14ac:dyDescent="0.2"/>
    <row r="177" s="92" customFormat="1" x14ac:dyDescent="0.2"/>
    <row r="178" s="92" customFormat="1" x14ac:dyDescent="0.2"/>
    <row r="179" s="92" customFormat="1" x14ac:dyDescent="0.2"/>
    <row r="180" s="92" customFormat="1" x14ac:dyDescent="0.2"/>
    <row r="181" s="92" customFormat="1" x14ac:dyDescent="0.2"/>
    <row r="182" s="92" customFormat="1" x14ac:dyDescent="0.2"/>
    <row r="183" s="92" customFormat="1" x14ac:dyDescent="0.2"/>
    <row r="184" s="92" customFormat="1" x14ac:dyDescent="0.2"/>
    <row r="185" s="92" customFormat="1" x14ac:dyDescent="0.2"/>
    <row r="186" s="92" customFormat="1" x14ac:dyDescent="0.2"/>
    <row r="187" s="92" customFormat="1" x14ac:dyDescent="0.2"/>
    <row r="188" s="92" customFormat="1" x14ac:dyDescent="0.2"/>
    <row r="189" s="92" customFormat="1" x14ac:dyDescent="0.2"/>
    <row r="190" s="92" customFormat="1" x14ac:dyDescent="0.2"/>
    <row r="191" s="92" customFormat="1" x14ac:dyDescent="0.2"/>
    <row r="192" s="92" customFormat="1" x14ac:dyDescent="0.2"/>
    <row r="193" s="92" customFormat="1" x14ac:dyDescent="0.2"/>
    <row r="194" s="92" customFormat="1" x14ac:dyDescent="0.2"/>
    <row r="195" s="92" customFormat="1" x14ac:dyDescent="0.2"/>
    <row r="196" s="92" customFormat="1" x14ac:dyDescent="0.2"/>
    <row r="197" s="92" customFormat="1" x14ac:dyDescent="0.2"/>
    <row r="198" s="92" customFormat="1" x14ac:dyDescent="0.2"/>
    <row r="199" s="92" customFormat="1" x14ac:dyDescent="0.2"/>
    <row r="200" s="92" customFormat="1" x14ac:dyDescent="0.2"/>
  </sheetData>
  <sheetProtection algorithmName="SHA-512" hashValue="hf20zjroHzloXrG5DQln1sIB6snqn8BjfJWNRJ2O1yYNfhBEPOS6KUzM7OvHtvpFPFVIaREXc9vTOvquA55GVw==" saltValue="+xuZ6ywjvCwEAL7DQvqaHQ==" spinCount="100000" sheet="1" selectLockedCells="1"/>
  <protectedRanges>
    <protectedRange password="CC00" sqref="L8:N9 L5:L6 U38 N28 O30:O32 O35 O20:O22 U30:U32 U35 O25:O27 C28:H28 Q30:T30 Q28:T28 I33:M33 O15:O17 C15:H26 Q15:T26 J15:N26" name="Bereik1"/>
  </protectedRanges>
  <mergeCells count="17">
    <mergeCell ref="B4:F5"/>
    <mergeCell ref="B6:F7"/>
    <mergeCell ref="P12:T12"/>
    <mergeCell ref="B12:H12"/>
    <mergeCell ref="I12:N12"/>
    <mergeCell ref="L4:N4"/>
    <mergeCell ref="L5:N5"/>
    <mergeCell ref="L6:N6"/>
    <mergeCell ref="L8:N8"/>
    <mergeCell ref="L9:N9"/>
    <mergeCell ref="B34:B36"/>
    <mergeCell ref="C34:G36"/>
    <mergeCell ref="L29:L31"/>
    <mergeCell ref="M29:M31"/>
    <mergeCell ref="J29:J31"/>
    <mergeCell ref="K29:K31"/>
    <mergeCell ref="I29:I31"/>
  </mergeCells>
  <dataValidations disablePrompts="1" count="1">
    <dataValidation type="date" operator="greaterThan" allowBlank="1" showInputMessage="1" showErrorMessage="1" sqref="L9:N9" xr:uid="{04A0F1F6-0352-47FB-833E-2D74C47279B4}">
      <formula1>43831</formula1>
    </dataValidation>
  </dataValidations>
  <pageMargins left="0.70866141732283472" right="0.70866141732283472" top="0.74803149606299213" bottom="0.74803149606299213" header="0.31496062992125984" footer="0.31496062992125984"/>
  <pageSetup paperSize="9" scale="80" fitToWidth="0" fitToHeight="0" orientation="portrait" r:id="rId1"/>
  <headerFooter>
    <oddHeader xml:space="preserve">&amp;C </oddHeader>
    <oddFooter xml:space="preserve">&amp;C </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9A8D-AAF7-43A6-9DFA-292DE4F99E53}">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32+hamt9m320C3Z4DrFZPFxZ/NSeBWxGCPc74kjip/MdPi5+XynTmu1cFj4axnz5MMtgXOHl7YrI7YzD4IpmuA==" saltValue="8Icgv154QqR6ESfKPrlckA=="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A3D575FC-7D2D-4CF1-841F-1B6FDBC43B6C}">
      <formula1>0</formula1>
    </dataValidation>
    <dataValidation type="date" operator="greaterThan" allowBlank="1" showInputMessage="1" showErrorMessage="1" sqref="K33" xr:uid="{40A23816-890A-44F3-8812-216FC2EA9058}">
      <formula1>40179</formula1>
    </dataValidation>
  </dataValidations>
  <pageMargins left="0.7" right="0.7" top="0.75" bottom="0.75" header="0.3" footer="0.3"/>
  <ignoredErrors>
    <ignoredError sqref="G28" formula="1"/>
  </ignoredErrors>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9D55-A48C-4D8D-A0D6-60FAE4A0273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QT36GXKWF60vlZM9lRUSPe9eh/RR01/2YPLmo3IfySswNcvVc/oZ6KyoqgdSAllndlIsd1ZP9n/axGvzdS5uw==" saltValue="4MVyHdKT3ajmvv06hunytA==" spinCount="100000" sheet="1" objects="1" scenarios="1" selectLockedCells="1"/>
  <protectedRanges>
    <protectedRange password="CC00" sqref="L8:N9 L5:L6 U38 I33:M33 N28 O30:O32 O35 O20:O22 U30:U32 U35 O25:O27 C28:H28 Q30:T30 Q28:T28 H16:H26 O15:O17 C15:F26 G15:H15 J15:J26 T15:T26" name="Bereik1_2_1_1"/>
    <protectedRange password="CC00" sqref="G16:G26" name="Bereik1_1_1_1_1"/>
    <protectedRange password="CC00" sqref="K15:N26" name="Bereik1_6_1_1_1"/>
    <protectedRange password="CC00" sqref="Q15:Q26" name="Bereik1_7_1_1_1"/>
    <protectedRange password="CC00" sqref="R15:R26" name="Bereik1_8_1_1_1"/>
    <protectedRange password="CC00" sqref="S15:S26" name="Bereik1_9_1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25078376-E116-4DD1-A7F4-7AEE68E4AE13}">
      <formula1>0</formula1>
    </dataValidation>
    <dataValidation type="date" operator="greaterThan" allowBlank="1" showInputMessage="1" showErrorMessage="1" sqref="K33" xr:uid="{CF82998F-944C-4014-81E1-154FBD3DE96D}">
      <formula1>40179</formula1>
    </dataValidation>
  </dataValidations>
  <pageMargins left="0.7" right="0.7" top="0.75" bottom="0.75" header="0.3" footer="0.3"/>
  <ignoredErrors>
    <ignoredError sqref="G28" formula="1"/>
  </ignoredError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78D3-2640-4AE4-9140-D8B2ACE0D02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wDoRkiorKdi3QgmFiXDS8Fg73IWL9Eyzs81zlKjw2yHVMUhsCpTJnm8P8BM8dnbEpsjoifws+5O7X0IbDAyTnQ==" saltValue="UoY6KRfLXgXtZ9wUXs3tL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1F097935-28E0-411D-B672-19FA8322E692}">
      <formula1>0</formula1>
    </dataValidation>
    <dataValidation type="date" operator="greaterThan" allowBlank="1" showInputMessage="1" showErrorMessage="1" sqref="K33" xr:uid="{56FE1075-E4B9-4149-8DA8-0F38BDE0F435}">
      <formula1>40179</formula1>
    </dataValidation>
  </dataValidations>
  <pageMargins left="0.7" right="0.7" top="0.75" bottom="0.75" header="0.3" footer="0.3"/>
  <pageSetup paperSize="9" orientation="portrait" r:id="rId1"/>
  <ignoredErrors>
    <ignoredError sqref="G28"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948B-F8A8-4A40-ADBC-3AF88A8F52CA}">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dkuWdJtpnds0dOepxpXrYJB3UrCiSktv3rmub3TGyf/xAy8Vrtk1HHJRIbw+qH3CYLYPD8srqNfxdmccTtLCJw==" saltValue="p38anox57WgmEoidVErAVQ=="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09FED849-127B-4F82-A807-2D873BA4FF6D}">
      <formula1>0</formula1>
    </dataValidation>
    <dataValidation type="date" operator="greaterThan" allowBlank="1" showInputMessage="1" showErrorMessage="1" sqref="K33" xr:uid="{BF5259A3-DC5C-42F1-952F-3A47B22EA267}">
      <formula1>40179</formula1>
    </dataValidation>
  </dataValidations>
  <pageMargins left="0.7" right="0.7" top="0.75" bottom="0.75" header="0.3" footer="0.3"/>
  <ignoredErrors>
    <ignoredError sqref="G28" formula="1"/>
  </ignoredErrors>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2501-228F-4A10-9C6C-EE54FFC7FF95}">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3c6rLco27ayyJKlgvx9tjFEQTLhNLhLUEAkmY8fWyAqNEJZMFedd+8leajdsPcJR6Z/GgQuIHLGlV0wvaBsvaQ==" saltValue="0w+KjImMlQjQ+ei5ew51Z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80BA059B-7B23-4129-BD89-318A8F652961}">
      <formula1>0</formula1>
    </dataValidation>
    <dataValidation type="date" operator="greaterThan" allowBlank="1" showInputMessage="1" showErrorMessage="1" sqref="K33" xr:uid="{9B37EB3B-5675-43D4-9209-9B537ABDF217}">
      <formula1>40179</formula1>
    </dataValidation>
  </dataValidations>
  <pageMargins left="0.7" right="0.7" top="0.75" bottom="0.75" header="0.3" footer="0.3"/>
  <ignoredErrors>
    <ignoredError sqref="G28" formula="1"/>
  </ignoredErrors>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6712-7DF4-4426-959D-DEF949E773AF}">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pIScf+xCWDR2pR5QrJPyxyqX58HZV5wtozzEzFmmSxhNkQz51aGDUDzAO4kDpq7A7iGjxOC0xHVL6715caem7A==" saltValue="00aUxDuIatN3BphtT8Fpcw=="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C0D1B078-2388-4E7B-941C-577DED17E3D8}">
      <formula1>0</formula1>
    </dataValidation>
    <dataValidation type="date" operator="greaterThan" allowBlank="1" showInputMessage="1" showErrorMessage="1" sqref="K33" xr:uid="{A04A19EC-6911-465B-8147-469E694785D6}">
      <formula1>40179</formula1>
    </dataValidation>
  </dataValidations>
  <pageMargins left="0.7" right="0.7" top="0.75" bottom="0.75" header="0.3" footer="0.3"/>
  <ignoredErrors>
    <ignoredError sqref="G28" formula="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9A05-6F78-411B-86C1-335509886044}">
  <dimension ref="A1:U47"/>
  <sheetViews>
    <sheetView showGridLines="0" showRowColHeaders="0" showZeros="0" zoomScaleNormal="10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pIQjGM24Ym6clID/YVskuFR8nNxVjcC40YEOsH89NpWZwrAVU9GM/MFVjNst3XXpuKLSvJ4L0NNsL3m90XCIyQ==" saltValue="Dnxx44rHYAaPHpiUfawOVg=="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094E17B2-8645-4427-890F-AAC15EC890BB}">
      <formula1>0</formula1>
    </dataValidation>
    <dataValidation type="date" operator="greaterThan" allowBlank="1" showInputMessage="1" showErrorMessage="1" sqref="K33" xr:uid="{BE07F6BF-874B-4F2B-A2EB-0BD7A1B81EC5}">
      <formula1>40179</formula1>
    </dataValidation>
  </dataValidations>
  <pageMargins left="0.7" right="0.7" top="0.75" bottom="0.75" header="0.3" footer="0.3"/>
  <ignoredErrors>
    <ignoredError sqref="G28" formula="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946A-3FB9-4314-882E-B6D374686464}">
  <dimension ref="A1:U47"/>
  <sheetViews>
    <sheetView showGridLines="0" showRowColHeaders="0" showZeros="0" zoomScaleNormal="10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fEWx4jpvK91ThM8G2hUUPS0r8t4j+392JJt6RRFZy8lO07fnkMFcLUDZoCCFuYXi/t4YmtWBmvdFcvHmEzlDQ==" saltValue="tygFKB3Iu35jew5wcImxWQ=="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397E551D-2AB4-44E2-BBC1-77503DE674D1}">
      <formula1>0</formula1>
    </dataValidation>
    <dataValidation type="date" operator="greaterThan" allowBlank="1" showInputMessage="1" showErrorMessage="1" sqref="K33" xr:uid="{65D843E1-3BC0-405D-986D-17667B36CE64}">
      <formula1>40179</formula1>
    </dataValidation>
  </dataValidations>
  <pageMargins left="0.7" right="0.7" top="0.75" bottom="0.75" header="0.3" footer="0.3"/>
  <ignoredErrors>
    <ignoredError sqref="G28" formula="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EF6B-0B41-45FE-9DA1-F8C4E44A5E04}">
  <dimension ref="B2:I19"/>
  <sheetViews>
    <sheetView showGridLines="0" showRowColHeaders="0" showZeros="0" zoomScale="130" zoomScaleNormal="130" workbookViewId="0">
      <selection activeCell="A2" sqref="A2"/>
    </sheetView>
  </sheetViews>
  <sheetFormatPr defaultColWidth="9.140625" defaultRowHeight="12.75" x14ac:dyDescent="0.2"/>
  <cols>
    <col min="1" max="1" width="9.140625" style="91"/>
    <col min="2" max="2" width="5.7109375" style="91" customWidth="1"/>
    <col min="3" max="3" width="108.42578125" style="91" customWidth="1"/>
    <col min="4" max="16384" width="9.140625" style="91"/>
  </cols>
  <sheetData>
    <row r="2" spans="2:9" ht="12.75" customHeight="1" x14ac:dyDescent="0.2">
      <c r="B2" s="98"/>
      <c r="C2" s="99"/>
      <c r="D2" s="99"/>
      <c r="E2" s="99"/>
      <c r="F2" s="99"/>
      <c r="G2" s="99"/>
      <c r="H2" s="99"/>
      <c r="I2" s="100"/>
    </row>
    <row r="3" spans="2:9" ht="20.100000000000001" customHeight="1" x14ac:dyDescent="0.2">
      <c r="B3" s="101"/>
      <c r="C3" s="139"/>
      <c r="D3" s="139"/>
      <c r="E3" s="139"/>
      <c r="F3" s="139"/>
      <c r="G3" s="139"/>
      <c r="H3" s="139"/>
      <c r="I3" s="102"/>
    </row>
    <row r="4" spans="2:9" ht="12.75" customHeight="1" x14ac:dyDescent="0.2">
      <c r="B4" s="101"/>
      <c r="C4" s="139"/>
      <c r="D4" s="139"/>
      <c r="E4" s="139"/>
      <c r="F4" s="139"/>
      <c r="G4" s="139"/>
      <c r="H4" s="139"/>
      <c r="I4" s="102"/>
    </row>
    <row r="5" spans="2:9" ht="12.75" customHeight="1" x14ac:dyDescent="0.2">
      <c r="B5" s="101"/>
      <c r="C5" s="139"/>
      <c r="D5" s="139"/>
      <c r="E5" s="139"/>
      <c r="F5" s="139"/>
      <c r="G5" s="139"/>
      <c r="H5" s="139"/>
      <c r="I5" s="102"/>
    </row>
    <row r="6" spans="2:9" ht="12.75" customHeight="1" x14ac:dyDescent="0.2">
      <c r="B6" s="101"/>
      <c r="C6" s="139"/>
      <c r="D6" s="139"/>
      <c r="E6" s="139"/>
      <c r="F6" s="139"/>
      <c r="G6" s="139"/>
      <c r="H6" s="139"/>
      <c r="I6" s="102"/>
    </row>
    <row r="7" spans="2:9" ht="12.75" customHeight="1" x14ac:dyDescent="0.2">
      <c r="B7" s="101"/>
      <c r="C7" s="139"/>
      <c r="D7" s="139"/>
      <c r="E7" s="139"/>
      <c r="F7" s="139"/>
      <c r="G7" s="139"/>
      <c r="H7" s="139"/>
      <c r="I7" s="102"/>
    </row>
    <row r="8" spans="2:9" ht="12.75" customHeight="1" x14ac:dyDescent="0.2">
      <c r="B8" s="101"/>
      <c r="C8" s="139"/>
      <c r="D8" s="139"/>
      <c r="E8" s="139"/>
      <c r="F8" s="139"/>
      <c r="G8" s="139"/>
      <c r="H8" s="139"/>
      <c r="I8" s="102"/>
    </row>
    <row r="9" spans="2:9" ht="12.75" customHeight="1" x14ac:dyDescent="0.2">
      <c r="B9" s="101"/>
      <c r="C9" s="139"/>
      <c r="D9" s="139"/>
      <c r="E9" s="139"/>
      <c r="F9" s="139"/>
      <c r="G9" s="139"/>
      <c r="H9" s="139"/>
      <c r="I9" s="102"/>
    </row>
    <row r="10" spans="2:9" ht="12.75" customHeight="1" x14ac:dyDescent="0.2">
      <c r="B10" s="101"/>
      <c r="C10" s="139"/>
      <c r="D10" s="139"/>
      <c r="E10" s="139"/>
      <c r="F10" s="139"/>
      <c r="G10" s="139"/>
      <c r="H10" s="139"/>
      <c r="I10" s="102"/>
    </row>
    <row r="11" spans="2:9" ht="60" customHeight="1" x14ac:dyDescent="0.2">
      <c r="B11" s="101"/>
      <c r="C11" s="139"/>
      <c r="D11" s="139"/>
      <c r="E11" s="139"/>
      <c r="F11" s="139"/>
      <c r="G11" s="139"/>
      <c r="H11" s="139"/>
      <c r="I11" s="102"/>
    </row>
    <row r="12" spans="2:9" ht="30" customHeight="1" x14ac:dyDescent="0.2">
      <c r="B12" s="101"/>
      <c r="C12" s="139"/>
      <c r="D12" s="139"/>
      <c r="E12" s="139"/>
      <c r="F12" s="139"/>
      <c r="G12" s="139"/>
      <c r="H12" s="139"/>
      <c r="I12" s="102"/>
    </row>
    <row r="13" spans="2:9" ht="12.75" customHeight="1" x14ac:dyDescent="0.2">
      <c r="B13" s="101"/>
      <c r="C13" s="139"/>
      <c r="D13" s="139"/>
      <c r="E13" s="139"/>
      <c r="F13" s="139"/>
      <c r="G13" s="139"/>
      <c r="H13" s="139"/>
      <c r="I13" s="102"/>
    </row>
    <row r="14" spans="2:9" ht="12.75" customHeight="1" x14ac:dyDescent="0.2">
      <c r="B14" s="101"/>
      <c r="C14" s="139"/>
      <c r="D14" s="139"/>
      <c r="E14" s="139"/>
      <c r="F14" s="139"/>
      <c r="G14" s="139"/>
      <c r="H14" s="139"/>
      <c r="I14" s="102"/>
    </row>
    <row r="15" spans="2:9" ht="12.75" customHeight="1" x14ac:dyDescent="0.2">
      <c r="B15" s="101"/>
      <c r="C15" s="139"/>
      <c r="D15" s="139"/>
      <c r="E15" s="139"/>
      <c r="F15" s="139"/>
      <c r="G15" s="139"/>
      <c r="H15" s="139"/>
      <c r="I15" s="102"/>
    </row>
    <row r="16" spans="2:9" ht="12.75" customHeight="1" x14ac:dyDescent="0.2">
      <c r="B16" s="101"/>
      <c r="C16" s="139"/>
      <c r="D16" s="139"/>
      <c r="E16" s="139"/>
      <c r="F16" s="139"/>
      <c r="G16" s="139"/>
      <c r="H16" s="139"/>
      <c r="I16" s="102"/>
    </row>
    <row r="17" spans="2:9" ht="12.75" customHeight="1" x14ac:dyDescent="0.2">
      <c r="B17" s="101"/>
      <c r="C17" s="139"/>
      <c r="D17" s="139"/>
      <c r="E17" s="139"/>
      <c r="F17" s="139"/>
      <c r="G17" s="139"/>
      <c r="H17" s="139"/>
      <c r="I17" s="102"/>
    </row>
    <row r="18" spans="2:9" ht="12.75" customHeight="1" x14ac:dyDescent="0.2">
      <c r="B18" s="101"/>
      <c r="C18" s="139"/>
      <c r="D18" s="139"/>
      <c r="E18" s="139"/>
      <c r="F18" s="139"/>
      <c r="G18" s="139"/>
      <c r="H18" s="139"/>
      <c r="I18" s="102"/>
    </row>
    <row r="19" spans="2:9" x14ac:dyDescent="0.2">
      <c r="B19" s="103"/>
      <c r="C19" s="104"/>
      <c r="D19" s="104"/>
      <c r="E19" s="104"/>
      <c r="F19" s="104"/>
      <c r="G19" s="104"/>
      <c r="H19" s="104"/>
      <c r="I19" s="105"/>
    </row>
  </sheetData>
  <sheetProtection algorithmName="SHA-512" hashValue="yqKIWvZKmR+DabS5JIR4lXgJpbxo8wtUhRU01qNloBjFQGg9bW2VFwZ48toY3keVxlMF8TL1NAjGCTbg5oviag==" saltValue="+sS2Awqnug/e+G5RB0+TVg==" spinCount="100000" sheet="1" objects="1" scenarios="1" selectLockedCells="1"/>
  <mergeCells count="1">
    <mergeCell ref="C3:H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BBB1-A835-4348-85D1-361806E753BD}">
  <dimension ref="A1:DD888"/>
  <sheetViews>
    <sheetView showGridLines="0" showRowColHeaders="0" showZeros="0" zoomScaleNormal="100" workbookViewId="0">
      <selection activeCell="L4" sqref="L4:N4"/>
    </sheetView>
  </sheetViews>
  <sheetFormatPr defaultRowHeight="12.75" x14ac:dyDescent="0.2"/>
  <cols>
    <col min="1" max="1" width="3.42578125" customWidth="1"/>
    <col min="2" max="2" width="15.7109375" customWidth="1"/>
    <col min="3" max="3" width="14.85546875" customWidth="1"/>
    <col min="4" max="5" width="16.28515625" customWidth="1"/>
    <col min="6" max="6" width="16.5703125" customWidth="1"/>
    <col min="7" max="8" width="14.85546875" customWidth="1"/>
    <col min="9" max="9" width="16.140625" customWidth="1"/>
    <col min="10" max="12" width="15.42578125" customWidth="1"/>
    <col min="13" max="13" width="19" customWidth="1"/>
    <col min="14" max="14" width="15.42578125" customWidth="1"/>
    <col min="15" max="15" width="3.42578125" customWidth="1"/>
    <col min="16" max="16" width="22.7109375" customWidth="1"/>
    <col min="17" max="17" width="21.140625" customWidth="1"/>
    <col min="18" max="18" width="20.7109375" customWidth="1"/>
    <col min="19" max="20" width="21.5703125" customWidth="1"/>
    <col min="21" max="21" width="3.42578125" customWidth="1"/>
  </cols>
  <sheetData>
    <row r="1" spans="1:108" ht="12" customHeight="1" x14ac:dyDescent="0.2">
      <c r="A1" s="61"/>
      <c r="B1" s="62"/>
      <c r="C1" s="62"/>
      <c r="D1" s="62"/>
      <c r="E1" s="62"/>
      <c r="F1" s="62"/>
      <c r="G1" s="62"/>
      <c r="H1" s="62"/>
      <c r="I1" s="62"/>
      <c r="J1" s="62"/>
      <c r="K1" s="62"/>
      <c r="L1" s="62"/>
      <c r="M1" s="62"/>
      <c r="N1" s="62"/>
      <c r="O1" s="62"/>
      <c r="P1" s="62"/>
      <c r="Q1" s="62"/>
      <c r="R1" s="62"/>
      <c r="S1" s="62"/>
      <c r="T1" s="62"/>
      <c r="U1" s="63"/>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row>
    <row r="2" spans="1:108" ht="20.100000000000001" customHeight="1" x14ac:dyDescent="0.2">
      <c r="A2" s="64"/>
      <c r="B2" s="12" t="s">
        <v>16</v>
      </c>
      <c r="C2" s="13"/>
      <c r="D2" s="13"/>
      <c r="E2" s="13"/>
      <c r="F2" s="13"/>
      <c r="G2" s="5"/>
      <c r="H2" s="13"/>
      <c r="I2" s="11"/>
      <c r="J2" s="14"/>
      <c r="K2" s="5"/>
      <c r="L2" s="11"/>
      <c r="M2" s="5"/>
      <c r="N2" s="5"/>
      <c r="O2" s="15"/>
      <c r="P2" s="5"/>
      <c r="Q2" s="5"/>
      <c r="R2" s="5"/>
      <c r="S2" s="5"/>
      <c r="T2" s="16"/>
      <c r="U2" s="66"/>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row>
    <row r="3" spans="1:108" ht="20.100000000000001" customHeight="1" x14ac:dyDescent="0.2">
      <c r="A3" s="64"/>
      <c r="B3" s="13"/>
      <c r="C3" s="13"/>
      <c r="D3" s="13"/>
      <c r="E3" s="13"/>
      <c r="F3" s="13"/>
      <c r="G3" s="13"/>
      <c r="H3" s="13"/>
      <c r="I3" s="11"/>
      <c r="J3" s="11"/>
      <c r="K3" s="5"/>
      <c r="L3" s="5"/>
      <c r="M3" s="5"/>
      <c r="N3" s="5"/>
      <c r="O3" s="15"/>
      <c r="P3" s="5"/>
      <c r="Q3" s="5"/>
      <c r="R3" s="5"/>
      <c r="S3" s="5"/>
      <c r="T3" s="16"/>
      <c r="U3" s="66"/>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row>
    <row r="4" spans="1:108" ht="20.100000000000001" customHeight="1" x14ac:dyDescent="0.2">
      <c r="A4" s="64"/>
      <c r="B4" s="128"/>
      <c r="C4" s="129"/>
      <c r="D4" s="129"/>
      <c r="E4" s="129"/>
      <c r="F4" s="129"/>
      <c r="G4" s="14"/>
      <c r="H4" s="14"/>
      <c r="I4" s="14"/>
      <c r="J4" s="5"/>
      <c r="K4" s="17" t="s">
        <v>59</v>
      </c>
      <c r="L4" s="149"/>
      <c r="M4" s="150"/>
      <c r="N4" s="151"/>
      <c r="O4" s="16"/>
      <c r="P4" s="11"/>
      <c r="Q4" s="11"/>
      <c r="R4" s="11"/>
      <c r="S4" s="5"/>
      <c r="T4" s="5"/>
      <c r="U4" s="66"/>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row>
    <row r="5" spans="1:108" ht="20.100000000000001" customHeight="1" x14ac:dyDescent="0.2">
      <c r="A5" s="64"/>
      <c r="B5" s="129"/>
      <c r="C5" s="129"/>
      <c r="D5" s="129"/>
      <c r="E5" s="129"/>
      <c r="F5" s="129"/>
      <c r="G5" s="14"/>
      <c r="H5" s="14"/>
      <c r="I5" s="14"/>
      <c r="J5" s="14"/>
      <c r="K5" s="14"/>
      <c r="L5" s="14"/>
      <c r="M5" s="14"/>
      <c r="N5" s="14"/>
      <c r="O5" s="14"/>
      <c r="P5" s="11"/>
      <c r="Q5" s="11"/>
      <c r="R5" s="11"/>
      <c r="S5" s="5"/>
      <c r="T5" s="5"/>
      <c r="U5" s="66"/>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row>
    <row r="6" spans="1:108" ht="20.100000000000001" customHeight="1" x14ac:dyDescent="0.2">
      <c r="A6" s="64"/>
      <c r="B6" s="128" t="s">
        <v>61</v>
      </c>
      <c r="C6" s="129"/>
      <c r="D6" s="129"/>
      <c r="E6" s="129"/>
      <c r="F6" s="129"/>
      <c r="G6" s="14"/>
      <c r="H6" s="14"/>
      <c r="I6" s="14"/>
      <c r="J6" s="14"/>
      <c r="K6" s="14"/>
      <c r="L6" s="14"/>
      <c r="M6" s="14"/>
      <c r="N6" s="14"/>
      <c r="O6" s="14"/>
      <c r="P6" s="11"/>
      <c r="Q6" s="11"/>
      <c r="R6" s="11"/>
      <c r="S6" s="5"/>
      <c r="T6" s="5"/>
      <c r="U6" s="66"/>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row>
    <row r="7" spans="1:108" ht="20.100000000000001" customHeight="1" x14ac:dyDescent="0.2">
      <c r="A7" s="64"/>
      <c r="B7" s="129"/>
      <c r="C7" s="129"/>
      <c r="D7" s="129"/>
      <c r="E7" s="129"/>
      <c r="F7" s="129"/>
      <c r="G7" s="14"/>
      <c r="H7" s="14"/>
      <c r="I7" s="14"/>
      <c r="J7" s="14"/>
      <c r="K7" s="14"/>
      <c r="L7" s="14"/>
      <c r="M7" s="14"/>
      <c r="N7" s="14"/>
      <c r="O7" s="14"/>
      <c r="P7" s="5"/>
      <c r="Q7" s="5"/>
      <c r="R7" s="5"/>
      <c r="S7" s="5"/>
      <c r="T7" s="5"/>
      <c r="U7" s="66"/>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row>
    <row r="8" spans="1:108" ht="20.100000000000001" customHeight="1" x14ac:dyDescent="0.2">
      <c r="A8" s="64"/>
      <c r="B8" s="18" t="s">
        <v>62</v>
      </c>
      <c r="C8" s="13"/>
      <c r="D8" s="13"/>
      <c r="E8" s="13"/>
      <c r="F8" s="13"/>
      <c r="G8" s="13"/>
      <c r="H8" s="13"/>
      <c r="I8" s="11"/>
      <c r="J8" s="14"/>
      <c r="K8" s="14"/>
      <c r="L8" s="14"/>
      <c r="M8" s="14"/>
      <c r="N8" s="14"/>
      <c r="O8" s="14"/>
      <c r="P8" s="5"/>
      <c r="Q8" s="5"/>
      <c r="R8" s="11"/>
      <c r="S8" s="11"/>
      <c r="T8" s="11"/>
      <c r="U8" s="66"/>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row>
    <row r="9" spans="1:108" ht="20.100000000000001" customHeight="1" x14ac:dyDescent="0.2">
      <c r="A9" s="67"/>
      <c r="B9" s="18" t="s">
        <v>63</v>
      </c>
      <c r="C9" s="19"/>
      <c r="D9" s="19"/>
      <c r="E9" s="19"/>
      <c r="F9" s="19"/>
      <c r="G9" s="19"/>
      <c r="H9" s="19"/>
      <c r="I9" s="15"/>
      <c r="J9" s="14"/>
      <c r="K9" s="14"/>
      <c r="L9" s="14"/>
      <c r="M9" s="14"/>
      <c r="N9" s="14"/>
      <c r="O9" s="14"/>
      <c r="P9" s="20"/>
      <c r="Q9" s="20"/>
      <c r="R9" s="15"/>
      <c r="S9" s="5"/>
      <c r="T9" s="5"/>
      <c r="U9" s="66"/>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row>
    <row r="10" spans="1:108" ht="20.100000000000001" customHeight="1" x14ac:dyDescent="0.2">
      <c r="A10" s="67"/>
      <c r="B10" s="18" t="str">
        <f>'Jaaropgave OBES'!B10</f>
        <v>versie 2025-3</v>
      </c>
      <c r="C10" s="19"/>
      <c r="D10" s="19"/>
      <c r="E10" s="19"/>
      <c r="F10" s="19"/>
      <c r="G10" s="19"/>
      <c r="H10" s="19"/>
      <c r="I10" s="15"/>
      <c r="J10" s="14"/>
      <c r="K10" s="14"/>
      <c r="L10" s="14"/>
      <c r="M10" s="14"/>
      <c r="N10" s="14"/>
      <c r="O10" s="14"/>
      <c r="P10" s="20"/>
      <c r="Q10" s="15"/>
      <c r="R10" s="16"/>
      <c r="S10" s="11"/>
      <c r="T10" s="11"/>
      <c r="U10" s="66"/>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row>
    <row r="11" spans="1:108" ht="12" customHeight="1" x14ac:dyDescent="0.2">
      <c r="A11" s="67"/>
      <c r="B11" s="15"/>
      <c r="C11" s="15"/>
      <c r="D11" s="15"/>
      <c r="E11" s="15"/>
      <c r="F11" s="15"/>
      <c r="G11" s="15"/>
      <c r="H11" s="15"/>
      <c r="I11" s="15"/>
      <c r="J11" s="15"/>
      <c r="K11" s="20"/>
      <c r="L11" s="20"/>
      <c r="M11" s="20"/>
      <c r="N11" s="20"/>
      <c r="O11" s="20"/>
      <c r="P11" s="15"/>
      <c r="Q11" s="15"/>
      <c r="R11" s="15"/>
      <c r="S11" s="15"/>
      <c r="T11" s="15"/>
      <c r="U11" s="66"/>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row>
    <row r="12" spans="1:108"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row>
    <row r="13" spans="1:108"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row>
    <row r="14" spans="1:108"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row>
    <row r="15" spans="1:108" ht="20.100000000000001" customHeight="1" x14ac:dyDescent="0.2">
      <c r="A15" s="67"/>
      <c r="B15" s="33" t="s">
        <v>0</v>
      </c>
      <c r="C15" s="34">
        <f t="shared" ref="C15:C26" si="0">D15+E15+H15</f>
        <v>0</v>
      </c>
      <c r="D15" s="7">
        <v>0</v>
      </c>
      <c r="E15" s="51">
        <v>0</v>
      </c>
      <c r="F15" s="34">
        <f t="shared" ref="F15:F26" si="1">D15+E15</f>
        <v>0</v>
      </c>
      <c r="G15" s="8">
        <v>0</v>
      </c>
      <c r="H15" s="8">
        <v>0</v>
      </c>
      <c r="I15" s="33" t="s">
        <v>0</v>
      </c>
      <c r="J15" s="8"/>
      <c r="K15" s="7"/>
      <c r="L15" s="7"/>
      <c r="M15" s="52"/>
      <c r="N15" s="52"/>
      <c r="O15" s="35"/>
      <c r="P15" s="33" t="s">
        <v>0</v>
      </c>
      <c r="Q15" s="7">
        <v>0</v>
      </c>
      <c r="R15" s="52">
        <v>0</v>
      </c>
      <c r="S15" s="53">
        <v>0</v>
      </c>
      <c r="T15" s="36" t="str">
        <f>IF((D15+E15)=0,"",((Q15+R15)*1000)/(D15+E15))</f>
        <v/>
      </c>
      <c r="U15" s="66"/>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row>
    <row r="16" spans="1:108" ht="20.100000000000001" customHeight="1" x14ac:dyDescent="0.2">
      <c r="A16" s="67"/>
      <c r="B16" s="33" t="s">
        <v>1</v>
      </c>
      <c r="C16" s="34">
        <f t="shared" si="0"/>
        <v>0</v>
      </c>
      <c r="D16" s="7"/>
      <c r="E16" s="51">
        <v>0</v>
      </c>
      <c r="F16" s="34">
        <f t="shared" si="1"/>
        <v>0</v>
      </c>
      <c r="G16" s="8">
        <v>0</v>
      </c>
      <c r="H16" s="8">
        <v>0</v>
      </c>
      <c r="I16" s="33" t="s">
        <v>1</v>
      </c>
      <c r="J16" s="8"/>
      <c r="K16" s="7"/>
      <c r="L16" s="7"/>
      <c r="M16" s="52"/>
      <c r="N16" s="52"/>
      <c r="O16" s="35"/>
      <c r="P16" s="33" t="s">
        <v>1</v>
      </c>
      <c r="Q16" s="7">
        <v>0</v>
      </c>
      <c r="R16" s="52">
        <v>0</v>
      </c>
      <c r="S16" s="53">
        <v>0</v>
      </c>
      <c r="T16" s="36" t="str">
        <f t="shared" ref="T16:T26" si="2">IF((D16+E16)=0,"",((Q16+R16)*1000)/(D16+E16))</f>
        <v/>
      </c>
      <c r="U16" s="66"/>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row>
    <row r="17" spans="1:108" ht="20.100000000000001" customHeight="1" x14ac:dyDescent="0.2">
      <c r="A17" s="67"/>
      <c r="B17" s="33" t="s">
        <v>2</v>
      </c>
      <c r="C17" s="34">
        <f t="shared" si="0"/>
        <v>0</v>
      </c>
      <c r="D17" s="7">
        <v>0</v>
      </c>
      <c r="E17" s="51">
        <v>0</v>
      </c>
      <c r="F17" s="34">
        <f t="shared" si="1"/>
        <v>0</v>
      </c>
      <c r="G17" s="8">
        <v>0</v>
      </c>
      <c r="H17" s="8">
        <v>0</v>
      </c>
      <c r="I17" s="33" t="s">
        <v>2</v>
      </c>
      <c r="J17" s="8"/>
      <c r="K17" s="7"/>
      <c r="L17" s="7"/>
      <c r="M17" s="52"/>
      <c r="N17" s="52"/>
      <c r="O17" s="35"/>
      <c r="P17" s="33" t="s">
        <v>2</v>
      </c>
      <c r="Q17" s="7">
        <v>0</v>
      </c>
      <c r="R17" s="52">
        <v>0</v>
      </c>
      <c r="S17" s="53">
        <v>0</v>
      </c>
      <c r="T17" s="36" t="str">
        <f t="shared" si="2"/>
        <v/>
      </c>
      <c r="U17" s="66"/>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row>
    <row r="18" spans="1:108" ht="20.100000000000001" customHeight="1" x14ac:dyDescent="0.2">
      <c r="A18" s="67"/>
      <c r="B18" s="33" t="s">
        <v>3</v>
      </c>
      <c r="C18" s="34">
        <f t="shared" si="0"/>
        <v>0</v>
      </c>
      <c r="D18" s="7">
        <v>0</v>
      </c>
      <c r="E18" s="51">
        <v>0</v>
      </c>
      <c r="F18" s="34">
        <f t="shared" si="1"/>
        <v>0</v>
      </c>
      <c r="G18" s="8">
        <v>0</v>
      </c>
      <c r="H18" s="8">
        <v>0</v>
      </c>
      <c r="I18" s="33" t="s">
        <v>3</v>
      </c>
      <c r="J18" s="8"/>
      <c r="K18" s="7"/>
      <c r="L18" s="7"/>
      <c r="M18" s="52"/>
      <c r="N18" s="52"/>
      <c r="O18" s="37"/>
      <c r="P18" s="33" t="s">
        <v>3</v>
      </c>
      <c r="Q18" s="7">
        <v>0</v>
      </c>
      <c r="R18" s="52">
        <v>0</v>
      </c>
      <c r="S18" s="53">
        <v>0</v>
      </c>
      <c r="T18" s="36" t="str">
        <f t="shared" si="2"/>
        <v/>
      </c>
      <c r="U18" s="66"/>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row>
    <row r="19" spans="1:108" ht="20.100000000000001" customHeight="1" x14ac:dyDescent="0.2">
      <c r="A19" s="67"/>
      <c r="B19" s="33" t="s">
        <v>4</v>
      </c>
      <c r="C19" s="34">
        <f t="shared" si="0"/>
        <v>0</v>
      </c>
      <c r="D19" s="7">
        <v>0</v>
      </c>
      <c r="E19" s="51">
        <v>0</v>
      </c>
      <c r="F19" s="34">
        <f t="shared" si="1"/>
        <v>0</v>
      </c>
      <c r="G19" s="8">
        <v>0</v>
      </c>
      <c r="H19" s="8">
        <v>0</v>
      </c>
      <c r="I19" s="33" t="s">
        <v>4</v>
      </c>
      <c r="J19" s="8"/>
      <c r="K19" s="7"/>
      <c r="L19" s="7"/>
      <c r="M19" s="52"/>
      <c r="N19" s="52"/>
      <c r="O19" s="37"/>
      <c r="P19" s="33" t="s">
        <v>4</v>
      </c>
      <c r="Q19" s="7">
        <v>0</v>
      </c>
      <c r="R19" s="52">
        <v>0</v>
      </c>
      <c r="S19" s="53">
        <v>0</v>
      </c>
      <c r="T19" s="36" t="str">
        <f t="shared" si="2"/>
        <v/>
      </c>
      <c r="U19" s="66"/>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row>
    <row r="20" spans="1:108" ht="20.100000000000001" customHeight="1" x14ac:dyDescent="0.2">
      <c r="A20" s="67"/>
      <c r="B20" s="33" t="s">
        <v>5</v>
      </c>
      <c r="C20" s="34">
        <f t="shared" si="0"/>
        <v>0</v>
      </c>
      <c r="D20" s="7">
        <v>0</v>
      </c>
      <c r="E20" s="51">
        <v>0</v>
      </c>
      <c r="F20" s="34">
        <f t="shared" si="1"/>
        <v>0</v>
      </c>
      <c r="G20" s="8">
        <v>0</v>
      </c>
      <c r="H20" s="8">
        <v>0</v>
      </c>
      <c r="I20" s="33" t="s">
        <v>5</v>
      </c>
      <c r="J20" s="8"/>
      <c r="K20" s="7"/>
      <c r="L20" s="7"/>
      <c r="M20" s="52"/>
      <c r="N20" s="52"/>
      <c r="O20" s="35"/>
      <c r="P20" s="33" t="s">
        <v>5</v>
      </c>
      <c r="Q20" s="7">
        <v>0</v>
      </c>
      <c r="R20" s="52">
        <v>0</v>
      </c>
      <c r="S20" s="53">
        <v>0</v>
      </c>
      <c r="T20" s="36" t="str">
        <f t="shared" si="2"/>
        <v/>
      </c>
      <c r="U20" s="66"/>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row>
    <row r="21" spans="1:108" ht="20.100000000000001" customHeight="1" x14ac:dyDescent="0.2">
      <c r="A21" s="67"/>
      <c r="B21" s="33" t="s">
        <v>6</v>
      </c>
      <c r="C21" s="34">
        <f t="shared" si="0"/>
        <v>0</v>
      </c>
      <c r="D21" s="7">
        <v>0</v>
      </c>
      <c r="E21" s="51">
        <v>0</v>
      </c>
      <c r="F21" s="34">
        <f t="shared" si="1"/>
        <v>0</v>
      </c>
      <c r="G21" s="8">
        <v>0</v>
      </c>
      <c r="H21" s="8">
        <v>0</v>
      </c>
      <c r="I21" s="33" t="s">
        <v>6</v>
      </c>
      <c r="J21" s="8"/>
      <c r="K21" s="7"/>
      <c r="L21" s="7"/>
      <c r="M21" s="52"/>
      <c r="N21" s="52"/>
      <c r="O21" s="35"/>
      <c r="P21" s="33" t="s">
        <v>6</v>
      </c>
      <c r="Q21" s="7">
        <v>0</v>
      </c>
      <c r="R21" s="52">
        <v>0</v>
      </c>
      <c r="S21" s="53">
        <v>0</v>
      </c>
      <c r="T21" s="36" t="str">
        <f t="shared" si="2"/>
        <v/>
      </c>
      <c r="U21" s="66"/>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row>
    <row r="22" spans="1:108" ht="20.100000000000001" customHeight="1" x14ac:dyDescent="0.2">
      <c r="A22" s="67"/>
      <c r="B22" s="33" t="s">
        <v>7</v>
      </c>
      <c r="C22" s="34">
        <f t="shared" si="0"/>
        <v>0</v>
      </c>
      <c r="D22" s="7">
        <v>0</v>
      </c>
      <c r="E22" s="51">
        <v>0</v>
      </c>
      <c r="F22" s="34">
        <f t="shared" si="1"/>
        <v>0</v>
      </c>
      <c r="G22" s="8">
        <v>0</v>
      </c>
      <c r="H22" s="8">
        <v>0</v>
      </c>
      <c r="I22" s="33" t="s">
        <v>7</v>
      </c>
      <c r="J22" s="8"/>
      <c r="K22" s="7"/>
      <c r="L22" s="7"/>
      <c r="M22" s="52"/>
      <c r="N22" s="52"/>
      <c r="O22" s="35"/>
      <c r="P22" s="33" t="s">
        <v>7</v>
      </c>
      <c r="Q22" s="7">
        <v>0</v>
      </c>
      <c r="R22" s="52">
        <v>0</v>
      </c>
      <c r="S22" s="53">
        <v>0</v>
      </c>
      <c r="T22" s="36" t="str">
        <f t="shared" si="2"/>
        <v/>
      </c>
      <c r="U22" s="66"/>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row>
    <row r="23" spans="1:108" ht="20.100000000000001" customHeight="1" x14ac:dyDescent="0.2">
      <c r="A23" s="67"/>
      <c r="B23" s="33" t="s">
        <v>8</v>
      </c>
      <c r="C23" s="34">
        <f t="shared" si="0"/>
        <v>0</v>
      </c>
      <c r="D23" s="7">
        <v>0</v>
      </c>
      <c r="E23" s="51">
        <v>0</v>
      </c>
      <c r="F23" s="34">
        <f t="shared" si="1"/>
        <v>0</v>
      </c>
      <c r="G23" s="8">
        <v>0</v>
      </c>
      <c r="H23" s="8">
        <v>0</v>
      </c>
      <c r="I23" s="33" t="s">
        <v>8</v>
      </c>
      <c r="J23" s="8"/>
      <c r="K23" s="7"/>
      <c r="L23" s="7"/>
      <c r="M23" s="52"/>
      <c r="N23" s="52"/>
      <c r="O23" s="37"/>
      <c r="P23" s="33" t="s">
        <v>8</v>
      </c>
      <c r="Q23" s="7">
        <v>0</v>
      </c>
      <c r="R23" s="52">
        <v>0</v>
      </c>
      <c r="S23" s="53">
        <v>0</v>
      </c>
      <c r="T23" s="36" t="str">
        <f t="shared" si="2"/>
        <v/>
      </c>
      <c r="U23" s="66"/>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row>
    <row r="24" spans="1:108"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6"/>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row>
    <row r="25" spans="1:108"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6"/>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row>
    <row r="26" spans="1:108"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6"/>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row>
    <row r="27" spans="1:108"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row>
    <row r="28" spans="1:108"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row>
    <row r="29" spans="1:108"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row>
    <row r="30" spans="1:108"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row>
    <row r="31" spans="1:108"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row>
    <row r="32" spans="1:108"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row>
    <row r="33" spans="1:108"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row>
    <row r="34" spans="1:108" ht="20.100000000000001" customHeight="1" x14ac:dyDescent="0.2">
      <c r="A34" s="67"/>
      <c r="B34" s="106" t="s">
        <v>60</v>
      </c>
      <c r="C34" s="140"/>
      <c r="D34" s="141"/>
      <c r="E34" s="141"/>
      <c r="F34" s="141"/>
      <c r="G34" s="142"/>
      <c r="H34" s="5"/>
      <c r="I34" s="37"/>
      <c r="J34" s="37"/>
      <c r="K34" s="37"/>
      <c r="L34" s="37"/>
      <c r="M34" s="37"/>
      <c r="N34" s="37"/>
      <c r="O34" s="37"/>
      <c r="P34" s="42" t="s">
        <v>24</v>
      </c>
      <c r="Q34" s="49"/>
      <c r="R34" s="41"/>
      <c r="S34" s="41"/>
      <c r="T34" s="41"/>
      <c r="U34" s="66"/>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row>
    <row r="35" spans="1:108"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row>
    <row r="36" spans="1:108" ht="20.100000000000001" customHeight="1" x14ac:dyDescent="0.2">
      <c r="A36" s="67"/>
      <c r="B36" s="108"/>
      <c r="C36" s="146"/>
      <c r="D36" s="147"/>
      <c r="E36" s="147"/>
      <c r="F36" s="147"/>
      <c r="G36" s="148"/>
      <c r="H36" s="5"/>
      <c r="I36" s="5"/>
      <c r="J36" s="5"/>
      <c r="K36" s="5"/>
      <c r="L36" s="5"/>
      <c r="M36" s="5"/>
      <c r="N36" s="5"/>
      <c r="O36" s="15"/>
      <c r="P36" s="5"/>
      <c r="Q36" s="5"/>
      <c r="R36" s="5"/>
      <c r="S36" s="5"/>
      <c r="T36" s="5"/>
      <c r="U36" s="66"/>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row>
    <row r="37" spans="1:108" ht="20.100000000000001" customHeight="1" x14ac:dyDescent="0.2">
      <c r="A37" s="67"/>
      <c r="B37" s="5"/>
      <c r="C37" s="5"/>
      <c r="D37" s="5"/>
      <c r="E37" s="5"/>
      <c r="F37" s="5"/>
      <c r="G37" s="5"/>
      <c r="H37" s="5"/>
      <c r="I37" s="5"/>
      <c r="J37" s="5"/>
      <c r="K37" s="5"/>
      <c r="L37" s="5"/>
      <c r="M37" s="5"/>
      <c r="N37" s="5"/>
      <c r="O37" s="15"/>
      <c r="P37" s="5"/>
      <c r="Q37" s="5"/>
      <c r="R37" s="5"/>
      <c r="S37" s="5"/>
      <c r="T37" s="5"/>
      <c r="U37" s="66"/>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row>
    <row r="38" spans="1:108" ht="20.100000000000001" customHeight="1" x14ac:dyDescent="0.2">
      <c r="A38" s="67"/>
      <c r="B38" s="5"/>
      <c r="C38" s="5"/>
      <c r="D38" s="5"/>
      <c r="E38" s="5"/>
      <c r="F38" s="5"/>
      <c r="G38" s="5"/>
      <c r="H38" s="5"/>
      <c r="I38" s="5"/>
      <c r="J38" s="5"/>
      <c r="K38" s="5"/>
      <c r="L38" s="5"/>
      <c r="M38" s="5"/>
      <c r="N38" s="5"/>
      <c r="O38" s="37"/>
      <c r="P38" s="5"/>
      <c r="Q38" s="5"/>
      <c r="R38" s="5"/>
      <c r="S38" s="5"/>
      <c r="T38" s="5"/>
      <c r="U38" s="66"/>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row>
    <row r="39" spans="1:108" ht="20.100000000000001" customHeight="1" x14ac:dyDescent="0.2">
      <c r="A39" s="71"/>
      <c r="B39" s="5"/>
      <c r="C39" s="5"/>
      <c r="D39" s="5"/>
      <c r="E39" s="5"/>
      <c r="F39" s="5"/>
      <c r="G39" s="5"/>
      <c r="H39" s="5"/>
      <c r="I39" s="5"/>
      <c r="J39" s="5"/>
      <c r="K39" s="5"/>
      <c r="L39" s="5"/>
      <c r="M39" s="5"/>
      <c r="N39" s="5"/>
      <c r="O39" s="5"/>
      <c r="P39" s="5"/>
      <c r="Q39" s="5"/>
      <c r="R39" s="5"/>
      <c r="S39" s="5"/>
      <c r="T39" s="5"/>
      <c r="U39" s="66"/>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row>
    <row r="40" spans="1:108" ht="20.100000000000001" customHeight="1" x14ac:dyDescent="0.2">
      <c r="A40" s="71"/>
      <c r="B40" s="5"/>
      <c r="C40" s="5"/>
      <c r="D40" s="5"/>
      <c r="E40" s="5"/>
      <c r="F40" s="5"/>
      <c r="G40" s="5"/>
      <c r="H40" s="5"/>
      <c r="I40" s="5"/>
      <c r="J40" s="5"/>
      <c r="K40" s="5"/>
      <c r="L40" s="5"/>
      <c r="M40" s="5"/>
      <c r="N40" s="5"/>
      <c r="O40" s="5"/>
      <c r="P40" s="5"/>
      <c r="Q40" s="5"/>
      <c r="R40" s="5"/>
      <c r="S40" s="5"/>
      <c r="T40" s="5"/>
      <c r="U40" s="66"/>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row>
    <row r="41" spans="1:108" ht="20.100000000000001" customHeight="1" x14ac:dyDescent="0.2">
      <c r="A41" s="71"/>
      <c r="B41" s="5"/>
      <c r="C41" s="5"/>
      <c r="D41" s="5"/>
      <c r="E41" s="5"/>
      <c r="F41" s="5"/>
      <c r="G41" s="5"/>
      <c r="H41" s="5"/>
      <c r="I41" s="5"/>
      <c r="J41" s="5"/>
      <c r="K41" s="5"/>
      <c r="L41" s="5"/>
      <c r="M41" s="5"/>
      <c r="N41" s="5"/>
      <c r="O41" s="5"/>
      <c r="P41" s="5"/>
      <c r="Q41" s="5"/>
      <c r="R41" s="5"/>
      <c r="S41" s="5"/>
      <c r="T41" s="5"/>
      <c r="U41" s="66"/>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row>
    <row r="42" spans="1:108" ht="20.100000000000001" customHeight="1" x14ac:dyDescent="0.2">
      <c r="A42" s="71"/>
      <c r="B42" s="5"/>
      <c r="C42" s="5"/>
      <c r="D42" s="5"/>
      <c r="E42" s="5"/>
      <c r="F42" s="5"/>
      <c r="G42" s="5"/>
      <c r="H42" s="5"/>
      <c r="I42" s="5"/>
      <c r="J42" s="5"/>
      <c r="K42" s="5"/>
      <c r="L42" s="5"/>
      <c r="M42" s="5"/>
      <c r="N42" s="5"/>
      <c r="O42" s="5"/>
      <c r="P42" s="5"/>
      <c r="Q42" s="5"/>
      <c r="R42" s="5"/>
      <c r="S42" s="5"/>
      <c r="T42" s="5"/>
      <c r="U42" s="66"/>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row>
    <row r="43" spans="1:108" ht="20.100000000000001" customHeight="1" x14ac:dyDescent="0.2">
      <c r="A43" s="71"/>
      <c r="B43" s="5"/>
      <c r="C43" s="5"/>
      <c r="D43" s="5"/>
      <c r="E43" s="5"/>
      <c r="F43" s="5"/>
      <c r="G43" s="5"/>
      <c r="H43" s="5"/>
      <c r="I43" s="5"/>
      <c r="J43" s="5"/>
      <c r="K43" s="5"/>
      <c r="L43" s="5"/>
      <c r="M43" s="5"/>
      <c r="N43" s="5"/>
      <c r="O43" s="5"/>
      <c r="P43" s="5"/>
      <c r="Q43" s="5"/>
      <c r="R43" s="5"/>
      <c r="S43" s="5"/>
      <c r="T43" s="5"/>
      <c r="U43" s="66"/>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row>
    <row r="44" spans="1:108" ht="20.100000000000001" customHeight="1" x14ac:dyDescent="0.2">
      <c r="A44" s="71"/>
      <c r="B44" s="5"/>
      <c r="C44" s="5"/>
      <c r="D44" s="5"/>
      <c r="E44" s="5"/>
      <c r="F44" s="5"/>
      <c r="G44" s="5"/>
      <c r="H44" s="5"/>
      <c r="I44" s="5"/>
      <c r="J44" s="5"/>
      <c r="K44" s="5"/>
      <c r="L44" s="5"/>
      <c r="M44" s="5"/>
      <c r="N44" s="5"/>
      <c r="O44" s="5"/>
      <c r="P44" s="5"/>
      <c r="Q44" s="5"/>
      <c r="R44" s="5"/>
      <c r="S44" s="5"/>
      <c r="T44" s="5"/>
      <c r="U44" s="66"/>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row>
    <row r="45" spans="1:108"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row>
    <row r="46" spans="1:108" s="91" customFormat="1" ht="15" x14ac:dyDescent="0.2">
      <c r="A46" s="92"/>
      <c r="B46" s="92"/>
      <c r="C46" s="92"/>
      <c r="D46" s="92"/>
      <c r="E46" s="92"/>
      <c r="F46" s="92"/>
      <c r="G46" s="92"/>
      <c r="H46" s="92"/>
      <c r="I46" s="92"/>
      <c r="J46" s="92"/>
      <c r="K46" s="92"/>
      <c r="L46" s="92"/>
      <c r="M46" s="92"/>
      <c r="N46" s="92"/>
      <c r="O46" s="92"/>
      <c r="P46" s="92"/>
      <c r="Q46" s="92"/>
      <c r="R46" s="92"/>
      <c r="S46" s="92"/>
      <c r="T46" s="92"/>
      <c r="U46" s="92"/>
    </row>
    <row r="47" spans="1:108" s="91" customFormat="1" ht="15" x14ac:dyDescent="0.2">
      <c r="A47" s="92"/>
      <c r="B47" s="92"/>
      <c r="C47" s="92"/>
      <c r="D47" s="92"/>
      <c r="E47" s="92"/>
      <c r="F47" s="92"/>
      <c r="G47" s="92"/>
      <c r="H47" s="92"/>
      <c r="I47" s="92"/>
      <c r="J47" s="92"/>
      <c r="K47" s="92"/>
      <c r="L47" s="92"/>
      <c r="M47" s="92"/>
      <c r="N47" s="92"/>
      <c r="O47" s="92"/>
      <c r="P47" s="92"/>
      <c r="Q47" s="92"/>
      <c r="R47" s="92"/>
      <c r="S47" s="92"/>
      <c r="T47" s="92"/>
      <c r="U47" s="92"/>
    </row>
    <row r="48" spans="1:108" s="91" customFormat="1" x14ac:dyDescent="0.2"/>
    <row r="49" s="91" customFormat="1" x14ac:dyDescent="0.2"/>
    <row r="50" s="91" customFormat="1" x14ac:dyDescent="0.2"/>
    <row r="51" s="91" customFormat="1" x14ac:dyDescent="0.2"/>
    <row r="52" s="91" customFormat="1" x14ac:dyDescent="0.2"/>
    <row r="53" s="91" customFormat="1" x14ac:dyDescent="0.2"/>
    <row r="54" s="91" customFormat="1" x14ac:dyDescent="0.2"/>
    <row r="55" s="91" customFormat="1" x14ac:dyDescent="0.2"/>
    <row r="56" s="91" customFormat="1" x14ac:dyDescent="0.2"/>
    <row r="57" s="91" customFormat="1" x14ac:dyDescent="0.2"/>
    <row r="58" s="91" customFormat="1" x14ac:dyDescent="0.2"/>
    <row r="59" s="91" customFormat="1" x14ac:dyDescent="0.2"/>
    <row r="60" s="91" customFormat="1" x14ac:dyDescent="0.2"/>
    <row r="61" s="91" customFormat="1" x14ac:dyDescent="0.2"/>
    <row r="62" s="91" customFormat="1" x14ac:dyDescent="0.2"/>
    <row r="63" s="91" customFormat="1" x14ac:dyDescent="0.2"/>
    <row r="64" s="91" customFormat="1" x14ac:dyDescent="0.2"/>
    <row r="65" s="91" customFormat="1" x14ac:dyDescent="0.2"/>
    <row r="66" s="91" customFormat="1" x14ac:dyDescent="0.2"/>
    <row r="67" s="91" customFormat="1" x14ac:dyDescent="0.2"/>
    <row r="68" s="91" customFormat="1" x14ac:dyDescent="0.2"/>
    <row r="69" s="91" customFormat="1" x14ac:dyDescent="0.2"/>
    <row r="70" s="91" customFormat="1" x14ac:dyDescent="0.2"/>
    <row r="71" s="91" customFormat="1" x14ac:dyDescent="0.2"/>
    <row r="72" s="91" customFormat="1" x14ac:dyDescent="0.2"/>
    <row r="73" s="91" customFormat="1" x14ac:dyDescent="0.2"/>
    <row r="74" s="91" customFormat="1" x14ac:dyDescent="0.2"/>
    <row r="75" s="91" customFormat="1" x14ac:dyDescent="0.2"/>
    <row r="76" s="91" customFormat="1" x14ac:dyDescent="0.2"/>
    <row r="77" s="91" customFormat="1" x14ac:dyDescent="0.2"/>
    <row r="78" s="91" customFormat="1" x14ac:dyDescent="0.2"/>
    <row r="79" s="91" customFormat="1" x14ac:dyDescent="0.2"/>
    <row r="80" s="91" customFormat="1" x14ac:dyDescent="0.2"/>
    <row r="81" s="91" customFormat="1" x14ac:dyDescent="0.2"/>
    <row r="82" s="91" customFormat="1" x14ac:dyDescent="0.2"/>
    <row r="83" s="91" customFormat="1" x14ac:dyDescent="0.2"/>
    <row r="84" s="91" customFormat="1" x14ac:dyDescent="0.2"/>
    <row r="85" s="91" customFormat="1" x14ac:dyDescent="0.2"/>
    <row r="86" s="91" customFormat="1" x14ac:dyDescent="0.2"/>
    <row r="87" s="91" customFormat="1" x14ac:dyDescent="0.2"/>
    <row r="88" s="91" customFormat="1" x14ac:dyDescent="0.2"/>
    <row r="89" s="91" customFormat="1" x14ac:dyDescent="0.2"/>
    <row r="90" s="91" customFormat="1" x14ac:dyDescent="0.2"/>
    <row r="91" s="91" customFormat="1" x14ac:dyDescent="0.2"/>
    <row r="92" s="91" customFormat="1" x14ac:dyDescent="0.2"/>
    <row r="93" s="91" customFormat="1" x14ac:dyDescent="0.2"/>
    <row r="94" s="91" customFormat="1" x14ac:dyDescent="0.2"/>
    <row r="95" s="91" customFormat="1" x14ac:dyDescent="0.2"/>
    <row r="96" s="91" customFormat="1" x14ac:dyDescent="0.2"/>
    <row r="97" s="91" customFormat="1" x14ac:dyDescent="0.2"/>
    <row r="98" s="91" customFormat="1" x14ac:dyDescent="0.2"/>
    <row r="99" s="91" customFormat="1" x14ac:dyDescent="0.2"/>
    <row r="100" s="91" customFormat="1" x14ac:dyDescent="0.2"/>
    <row r="101" s="91" customFormat="1" x14ac:dyDescent="0.2"/>
    <row r="102" s="91" customFormat="1" x14ac:dyDescent="0.2"/>
    <row r="103" s="91" customFormat="1" x14ac:dyDescent="0.2"/>
    <row r="104" s="91" customFormat="1" x14ac:dyDescent="0.2"/>
    <row r="105" s="91" customFormat="1" x14ac:dyDescent="0.2"/>
    <row r="106" s="91" customFormat="1" x14ac:dyDescent="0.2"/>
    <row r="107" s="91" customFormat="1" x14ac:dyDescent="0.2"/>
    <row r="108" s="91" customFormat="1" x14ac:dyDescent="0.2"/>
    <row r="109" s="91" customFormat="1" x14ac:dyDescent="0.2"/>
    <row r="110" s="91" customFormat="1" x14ac:dyDescent="0.2"/>
    <row r="111" s="91" customFormat="1" x14ac:dyDescent="0.2"/>
    <row r="112" s="91" customFormat="1" x14ac:dyDescent="0.2"/>
    <row r="113" s="91" customFormat="1" x14ac:dyDescent="0.2"/>
    <row r="114" s="91" customFormat="1" x14ac:dyDescent="0.2"/>
    <row r="115" s="91" customFormat="1" x14ac:dyDescent="0.2"/>
    <row r="116" s="91" customFormat="1" x14ac:dyDescent="0.2"/>
    <row r="117" s="91" customFormat="1" x14ac:dyDescent="0.2"/>
    <row r="118" s="91" customFormat="1" x14ac:dyDescent="0.2"/>
    <row r="119" s="91" customFormat="1" x14ac:dyDescent="0.2"/>
    <row r="120" s="91" customFormat="1" x14ac:dyDescent="0.2"/>
    <row r="121" s="91" customFormat="1" x14ac:dyDescent="0.2"/>
    <row r="122" s="91" customFormat="1" x14ac:dyDescent="0.2"/>
    <row r="123" s="91" customFormat="1" x14ac:dyDescent="0.2"/>
    <row r="124" s="91" customFormat="1" x14ac:dyDescent="0.2"/>
    <row r="125" s="91" customFormat="1" x14ac:dyDescent="0.2"/>
    <row r="126" s="91" customFormat="1" x14ac:dyDescent="0.2"/>
    <row r="127" s="91" customFormat="1" x14ac:dyDescent="0.2"/>
    <row r="128" s="91" customFormat="1" x14ac:dyDescent="0.2"/>
    <row r="129" s="91" customFormat="1" x14ac:dyDescent="0.2"/>
    <row r="130" s="91" customFormat="1" x14ac:dyDescent="0.2"/>
    <row r="131" s="91" customFormat="1" x14ac:dyDescent="0.2"/>
    <row r="132" s="91" customFormat="1" x14ac:dyDescent="0.2"/>
    <row r="133" s="91" customFormat="1" x14ac:dyDescent="0.2"/>
    <row r="134" s="91" customFormat="1" x14ac:dyDescent="0.2"/>
    <row r="135" s="91" customFormat="1" x14ac:dyDescent="0.2"/>
    <row r="136" s="91" customFormat="1" x14ac:dyDescent="0.2"/>
    <row r="137" s="91" customFormat="1" x14ac:dyDescent="0.2"/>
    <row r="138" s="91" customFormat="1" x14ac:dyDescent="0.2"/>
    <row r="139" s="91" customFormat="1" x14ac:dyDescent="0.2"/>
    <row r="140" s="91" customFormat="1" x14ac:dyDescent="0.2"/>
    <row r="141" s="91" customFormat="1" x14ac:dyDescent="0.2"/>
    <row r="142" s="91" customFormat="1" x14ac:dyDescent="0.2"/>
    <row r="143" s="91" customFormat="1" x14ac:dyDescent="0.2"/>
    <row r="144" s="91" customFormat="1" x14ac:dyDescent="0.2"/>
    <row r="145" s="91" customFormat="1" x14ac:dyDescent="0.2"/>
    <row r="146" s="91" customFormat="1" x14ac:dyDescent="0.2"/>
    <row r="147" s="91" customFormat="1" x14ac:dyDescent="0.2"/>
    <row r="148" s="91" customFormat="1" x14ac:dyDescent="0.2"/>
    <row r="149" s="91" customFormat="1" x14ac:dyDescent="0.2"/>
    <row r="150" s="91" customFormat="1" x14ac:dyDescent="0.2"/>
    <row r="151" s="91" customFormat="1" x14ac:dyDescent="0.2"/>
    <row r="152" s="91" customFormat="1" x14ac:dyDescent="0.2"/>
    <row r="153" s="91" customFormat="1" x14ac:dyDescent="0.2"/>
    <row r="154" s="91" customFormat="1" x14ac:dyDescent="0.2"/>
    <row r="155" s="91" customFormat="1" x14ac:dyDescent="0.2"/>
    <row r="156" s="91" customFormat="1" x14ac:dyDescent="0.2"/>
    <row r="157" s="91" customFormat="1" x14ac:dyDescent="0.2"/>
    <row r="158" s="91" customFormat="1" x14ac:dyDescent="0.2"/>
    <row r="159" s="91" customFormat="1" x14ac:dyDescent="0.2"/>
    <row r="160" s="91" customFormat="1" x14ac:dyDescent="0.2"/>
    <row r="161" s="91" customFormat="1" x14ac:dyDescent="0.2"/>
    <row r="162" s="91" customFormat="1" x14ac:dyDescent="0.2"/>
    <row r="163" s="91" customFormat="1" x14ac:dyDescent="0.2"/>
    <row r="164" s="91" customFormat="1" x14ac:dyDescent="0.2"/>
    <row r="165" s="91" customFormat="1" x14ac:dyDescent="0.2"/>
    <row r="166" s="91" customFormat="1" x14ac:dyDescent="0.2"/>
    <row r="167" s="91" customFormat="1" x14ac:dyDescent="0.2"/>
    <row r="168" s="91" customFormat="1" x14ac:dyDescent="0.2"/>
    <row r="169" s="91" customFormat="1" x14ac:dyDescent="0.2"/>
    <row r="170" s="91" customFormat="1" x14ac:dyDescent="0.2"/>
    <row r="171" s="91" customFormat="1" x14ac:dyDescent="0.2"/>
    <row r="172" s="91" customFormat="1" x14ac:dyDescent="0.2"/>
    <row r="173" s="91" customFormat="1" x14ac:dyDescent="0.2"/>
    <row r="174" s="91" customFormat="1" x14ac:dyDescent="0.2"/>
    <row r="175" s="91" customFormat="1" x14ac:dyDescent="0.2"/>
    <row r="176" s="91" customFormat="1" x14ac:dyDescent="0.2"/>
    <row r="177" s="91" customFormat="1" x14ac:dyDescent="0.2"/>
    <row r="178" s="91" customFormat="1" x14ac:dyDescent="0.2"/>
    <row r="179" s="91" customFormat="1" x14ac:dyDescent="0.2"/>
    <row r="180" s="91" customFormat="1" x14ac:dyDescent="0.2"/>
    <row r="181" s="91" customFormat="1" x14ac:dyDescent="0.2"/>
    <row r="182" s="91" customFormat="1" x14ac:dyDescent="0.2"/>
    <row r="183" s="91" customFormat="1" x14ac:dyDescent="0.2"/>
    <row r="184" s="91" customFormat="1" x14ac:dyDescent="0.2"/>
    <row r="185" s="91" customFormat="1" x14ac:dyDescent="0.2"/>
    <row r="186" s="91" customFormat="1" x14ac:dyDescent="0.2"/>
    <row r="187" s="91" customFormat="1" x14ac:dyDescent="0.2"/>
    <row r="188" s="91" customFormat="1" x14ac:dyDescent="0.2"/>
    <row r="189" s="91" customFormat="1" x14ac:dyDescent="0.2"/>
    <row r="190" s="91" customFormat="1" x14ac:dyDescent="0.2"/>
    <row r="191" s="91" customFormat="1" x14ac:dyDescent="0.2"/>
    <row r="192" s="91" customFormat="1" x14ac:dyDescent="0.2"/>
    <row r="193" s="91" customFormat="1" x14ac:dyDescent="0.2"/>
    <row r="194" s="91" customFormat="1" x14ac:dyDescent="0.2"/>
    <row r="195" s="91" customFormat="1" x14ac:dyDescent="0.2"/>
    <row r="196" s="91" customFormat="1" x14ac:dyDescent="0.2"/>
    <row r="197" s="91" customFormat="1" x14ac:dyDescent="0.2"/>
    <row r="198" s="91" customFormat="1" x14ac:dyDescent="0.2"/>
    <row r="199" s="91" customFormat="1" x14ac:dyDescent="0.2"/>
    <row r="200" s="91" customFormat="1" x14ac:dyDescent="0.2"/>
    <row r="201" s="91" customFormat="1" x14ac:dyDescent="0.2"/>
    <row r="202" s="91" customFormat="1" x14ac:dyDescent="0.2"/>
    <row r="203" s="91" customFormat="1" x14ac:dyDescent="0.2"/>
    <row r="204" s="91" customFormat="1" x14ac:dyDescent="0.2"/>
    <row r="205" s="91" customFormat="1" x14ac:dyDescent="0.2"/>
    <row r="206" s="91" customFormat="1" x14ac:dyDescent="0.2"/>
    <row r="207" s="91" customFormat="1" x14ac:dyDescent="0.2"/>
    <row r="208" s="91" customFormat="1" x14ac:dyDescent="0.2"/>
    <row r="209" s="91" customFormat="1" x14ac:dyDescent="0.2"/>
    <row r="210" s="91" customFormat="1" x14ac:dyDescent="0.2"/>
    <row r="211" s="91" customFormat="1" x14ac:dyDescent="0.2"/>
    <row r="212" s="91" customFormat="1" x14ac:dyDescent="0.2"/>
    <row r="213" s="91" customFormat="1" x14ac:dyDescent="0.2"/>
    <row r="214" s="91" customFormat="1" x14ac:dyDescent="0.2"/>
    <row r="215" s="91" customFormat="1" x14ac:dyDescent="0.2"/>
    <row r="216" s="91" customFormat="1" x14ac:dyDescent="0.2"/>
    <row r="217" s="91" customFormat="1" x14ac:dyDescent="0.2"/>
    <row r="218" s="91" customFormat="1" x14ac:dyDescent="0.2"/>
    <row r="219" s="91" customFormat="1" x14ac:dyDescent="0.2"/>
    <row r="220" s="91" customFormat="1" x14ac:dyDescent="0.2"/>
    <row r="221" s="91" customFormat="1" x14ac:dyDescent="0.2"/>
    <row r="222" s="91" customFormat="1" x14ac:dyDescent="0.2"/>
    <row r="223" s="91" customFormat="1" x14ac:dyDescent="0.2"/>
    <row r="224" s="91" customFormat="1" x14ac:dyDescent="0.2"/>
    <row r="225" s="91" customFormat="1" x14ac:dyDescent="0.2"/>
    <row r="226" s="91" customFormat="1" x14ac:dyDescent="0.2"/>
    <row r="227" s="91" customFormat="1" x14ac:dyDescent="0.2"/>
    <row r="228" s="91" customFormat="1" x14ac:dyDescent="0.2"/>
    <row r="229" s="91" customFormat="1" x14ac:dyDescent="0.2"/>
    <row r="230" s="91" customFormat="1" x14ac:dyDescent="0.2"/>
    <row r="231" s="91" customFormat="1" x14ac:dyDescent="0.2"/>
    <row r="232" s="91" customFormat="1" x14ac:dyDescent="0.2"/>
    <row r="233" s="91" customFormat="1" x14ac:dyDescent="0.2"/>
    <row r="234" s="91" customFormat="1" x14ac:dyDescent="0.2"/>
    <row r="235" s="91" customFormat="1" x14ac:dyDescent="0.2"/>
    <row r="236" s="91" customFormat="1" x14ac:dyDescent="0.2"/>
    <row r="237" s="91" customFormat="1" x14ac:dyDescent="0.2"/>
    <row r="238" s="91" customFormat="1" x14ac:dyDescent="0.2"/>
    <row r="239" s="91" customFormat="1" x14ac:dyDescent="0.2"/>
    <row r="240" s="91" customFormat="1" x14ac:dyDescent="0.2"/>
    <row r="241" s="91" customFormat="1" x14ac:dyDescent="0.2"/>
    <row r="242" s="91" customFormat="1" x14ac:dyDescent="0.2"/>
    <row r="243" s="91" customFormat="1" x14ac:dyDescent="0.2"/>
    <row r="244" s="91" customFormat="1" x14ac:dyDescent="0.2"/>
    <row r="245" s="91" customFormat="1" x14ac:dyDescent="0.2"/>
    <row r="246" s="91" customFormat="1" x14ac:dyDescent="0.2"/>
    <row r="247" s="91" customFormat="1" x14ac:dyDescent="0.2"/>
    <row r="248" s="91" customFormat="1" x14ac:dyDescent="0.2"/>
    <row r="249" s="91" customFormat="1" x14ac:dyDescent="0.2"/>
    <row r="250" s="91" customFormat="1" x14ac:dyDescent="0.2"/>
    <row r="251" s="91" customFormat="1" x14ac:dyDescent="0.2"/>
    <row r="252" s="91" customFormat="1" x14ac:dyDescent="0.2"/>
    <row r="253" s="91" customFormat="1" x14ac:dyDescent="0.2"/>
    <row r="254" s="91" customFormat="1" x14ac:dyDescent="0.2"/>
    <row r="255" s="91" customFormat="1" x14ac:dyDescent="0.2"/>
    <row r="256" s="91" customFormat="1" x14ac:dyDescent="0.2"/>
    <row r="257" s="91" customFormat="1" x14ac:dyDescent="0.2"/>
    <row r="258" s="91" customFormat="1" x14ac:dyDescent="0.2"/>
    <row r="259" s="91" customFormat="1" x14ac:dyDescent="0.2"/>
    <row r="260" s="91" customFormat="1" x14ac:dyDescent="0.2"/>
    <row r="261" s="91" customFormat="1" x14ac:dyDescent="0.2"/>
    <row r="262" s="91" customFormat="1" x14ac:dyDescent="0.2"/>
    <row r="263" s="91" customFormat="1" x14ac:dyDescent="0.2"/>
    <row r="264" s="91" customFormat="1" x14ac:dyDescent="0.2"/>
    <row r="265" s="91" customFormat="1" x14ac:dyDescent="0.2"/>
    <row r="266" s="91" customFormat="1" x14ac:dyDescent="0.2"/>
    <row r="267" s="91" customFormat="1" x14ac:dyDescent="0.2"/>
    <row r="268" s="91" customFormat="1" x14ac:dyDescent="0.2"/>
    <row r="269" s="91" customFormat="1" x14ac:dyDescent="0.2"/>
    <row r="270" s="91" customFormat="1" x14ac:dyDescent="0.2"/>
    <row r="271" s="91" customFormat="1" x14ac:dyDescent="0.2"/>
    <row r="272" s="91" customFormat="1" x14ac:dyDescent="0.2"/>
    <row r="273" s="91" customFormat="1" x14ac:dyDescent="0.2"/>
    <row r="274" s="91" customFormat="1" x14ac:dyDescent="0.2"/>
    <row r="275" s="91" customFormat="1" x14ac:dyDescent="0.2"/>
    <row r="276" s="91" customFormat="1" x14ac:dyDescent="0.2"/>
    <row r="277" s="91" customFormat="1" x14ac:dyDescent="0.2"/>
    <row r="278" s="91" customFormat="1" x14ac:dyDescent="0.2"/>
    <row r="279" s="91" customFormat="1" x14ac:dyDescent="0.2"/>
    <row r="280" s="91" customFormat="1" x14ac:dyDescent="0.2"/>
    <row r="281" s="91" customFormat="1" x14ac:dyDescent="0.2"/>
    <row r="282" s="91" customFormat="1" x14ac:dyDescent="0.2"/>
    <row r="283" s="91" customFormat="1" x14ac:dyDescent="0.2"/>
    <row r="284" s="91" customFormat="1" x14ac:dyDescent="0.2"/>
    <row r="285" s="91" customFormat="1" x14ac:dyDescent="0.2"/>
    <row r="286" s="91" customFormat="1" x14ac:dyDescent="0.2"/>
    <row r="287" s="91" customFormat="1" x14ac:dyDescent="0.2"/>
    <row r="288" s="91" customFormat="1" x14ac:dyDescent="0.2"/>
    <row r="289" s="91" customFormat="1" x14ac:dyDescent="0.2"/>
    <row r="290" s="91" customFormat="1" x14ac:dyDescent="0.2"/>
    <row r="291" s="91" customFormat="1" x14ac:dyDescent="0.2"/>
    <row r="292" s="91" customFormat="1" x14ac:dyDescent="0.2"/>
    <row r="293" s="91" customFormat="1" x14ac:dyDescent="0.2"/>
    <row r="294" s="91" customFormat="1" x14ac:dyDescent="0.2"/>
    <row r="295" s="91" customFormat="1" x14ac:dyDescent="0.2"/>
    <row r="296" s="91" customFormat="1" x14ac:dyDescent="0.2"/>
    <row r="297" s="91" customFormat="1" x14ac:dyDescent="0.2"/>
    <row r="298" s="91" customFormat="1" x14ac:dyDescent="0.2"/>
    <row r="299" s="91" customFormat="1" x14ac:dyDescent="0.2"/>
    <row r="300" s="91" customFormat="1" x14ac:dyDescent="0.2"/>
    <row r="301" s="91" customFormat="1" x14ac:dyDescent="0.2"/>
    <row r="302" s="91" customFormat="1" x14ac:dyDescent="0.2"/>
    <row r="303" s="91" customFormat="1" x14ac:dyDescent="0.2"/>
    <row r="304" s="91" customFormat="1" x14ac:dyDescent="0.2"/>
    <row r="305" s="91" customFormat="1" x14ac:dyDescent="0.2"/>
    <row r="306" s="91" customFormat="1" x14ac:dyDescent="0.2"/>
    <row r="307" s="91" customFormat="1" x14ac:dyDescent="0.2"/>
    <row r="308" s="91" customFormat="1" x14ac:dyDescent="0.2"/>
    <row r="309" s="91" customFormat="1" x14ac:dyDescent="0.2"/>
    <row r="310" s="91" customFormat="1" x14ac:dyDescent="0.2"/>
    <row r="311" s="91" customFormat="1" x14ac:dyDescent="0.2"/>
    <row r="312" s="91" customFormat="1" x14ac:dyDescent="0.2"/>
    <row r="313" s="91" customFormat="1" x14ac:dyDescent="0.2"/>
    <row r="314" s="91" customFormat="1" x14ac:dyDescent="0.2"/>
    <row r="315" s="91" customFormat="1" x14ac:dyDescent="0.2"/>
    <row r="316" s="91" customFormat="1" x14ac:dyDescent="0.2"/>
    <row r="317" s="91" customFormat="1" x14ac:dyDescent="0.2"/>
    <row r="318" s="91" customFormat="1" x14ac:dyDescent="0.2"/>
    <row r="319" s="91" customFormat="1" x14ac:dyDescent="0.2"/>
    <row r="320" s="91" customFormat="1" x14ac:dyDescent="0.2"/>
    <row r="321" s="91" customFormat="1" x14ac:dyDescent="0.2"/>
    <row r="322" s="91" customFormat="1" x14ac:dyDescent="0.2"/>
    <row r="323" s="91" customFormat="1" x14ac:dyDescent="0.2"/>
    <row r="324" s="91" customFormat="1" x14ac:dyDescent="0.2"/>
    <row r="325" s="91" customFormat="1" x14ac:dyDescent="0.2"/>
    <row r="326" s="91" customFormat="1" x14ac:dyDescent="0.2"/>
    <row r="327" s="91" customFormat="1" x14ac:dyDescent="0.2"/>
    <row r="328" s="91" customFormat="1" x14ac:dyDescent="0.2"/>
    <row r="329" s="91" customFormat="1" x14ac:dyDescent="0.2"/>
    <row r="330" s="91" customFormat="1" x14ac:dyDescent="0.2"/>
    <row r="331" s="91" customFormat="1" x14ac:dyDescent="0.2"/>
    <row r="332" s="91" customFormat="1" x14ac:dyDescent="0.2"/>
    <row r="333" s="91" customFormat="1" x14ac:dyDescent="0.2"/>
    <row r="334" s="91" customFormat="1" x14ac:dyDescent="0.2"/>
    <row r="335" s="91" customFormat="1" x14ac:dyDescent="0.2"/>
    <row r="336" s="91" customFormat="1" x14ac:dyDescent="0.2"/>
    <row r="337" s="91" customFormat="1" x14ac:dyDescent="0.2"/>
    <row r="338" s="91" customFormat="1" x14ac:dyDescent="0.2"/>
    <row r="339" s="91" customFormat="1" x14ac:dyDescent="0.2"/>
    <row r="340" s="91" customFormat="1" x14ac:dyDescent="0.2"/>
    <row r="341" s="91" customFormat="1" x14ac:dyDescent="0.2"/>
    <row r="342" s="91" customFormat="1" x14ac:dyDescent="0.2"/>
    <row r="343" s="91" customFormat="1" x14ac:dyDescent="0.2"/>
    <row r="344" s="91" customFormat="1" x14ac:dyDescent="0.2"/>
    <row r="345" s="91" customFormat="1" x14ac:dyDescent="0.2"/>
    <row r="346" s="91" customFormat="1" x14ac:dyDescent="0.2"/>
    <row r="347" s="91" customFormat="1" x14ac:dyDescent="0.2"/>
    <row r="348" s="91" customFormat="1" x14ac:dyDescent="0.2"/>
    <row r="349" s="91" customFormat="1" x14ac:dyDescent="0.2"/>
    <row r="350" s="91" customFormat="1" x14ac:dyDescent="0.2"/>
    <row r="351" s="91" customFormat="1" x14ac:dyDescent="0.2"/>
    <row r="352" s="91" customFormat="1" x14ac:dyDescent="0.2"/>
    <row r="353" s="91" customFormat="1" x14ac:dyDescent="0.2"/>
    <row r="354" s="91" customFormat="1" x14ac:dyDescent="0.2"/>
    <row r="355" s="91" customFormat="1" x14ac:dyDescent="0.2"/>
    <row r="356" s="91" customFormat="1" x14ac:dyDescent="0.2"/>
    <row r="357" s="91" customFormat="1" x14ac:dyDescent="0.2"/>
    <row r="358" s="91" customFormat="1" x14ac:dyDescent="0.2"/>
    <row r="359" s="91" customFormat="1" x14ac:dyDescent="0.2"/>
    <row r="360" s="91" customFormat="1" x14ac:dyDescent="0.2"/>
    <row r="361" s="91" customFormat="1" x14ac:dyDescent="0.2"/>
    <row r="362" s="91" customFormat="1" x14ac:dyDescent="0.2"/>
    <row r="363" s="91" customFormat="1" x14ac:dyDescent="0.2"/>
    <row r="364" s="91" customFormat="1" x14ac:dyDescent="0.2"/>
    <row r="365" s="91" customFormat="1" x14ac:dyDescent="0.2"/>
    <row r="366" s="91" customFormat="1" x14ac:dyDescent="0.2"/>
    <row r="367" s="91" customFormat="1" x14ac:dyDescent="0.2"/>
    <row r="368" s="91" customFormat="1" x14ac:dyDescent="0.2"/>
    <row r="369" s="91" customFormat="1" x14ac:dyDescent="0.2"/>
    <row r="370" s="91" customFormat="1" x14ac:dyDescent="0.2"/>
    <row r="371" s="91" customFormat="1" x14ac:dyDescent="0.2"/>
    <row r="372" s="91" customFormat="1" x14ac:dyDescent="0.2"/>
    <row r="373" s="91" customFormat="1" x14ac:dyDescent="0.2"/>
    <row r="374" s="91" customFormat="1" x14ac:dyDescent="0.2"/>
    <row r="375" s="91" customFormat="1" x14ac:dyDescent="0.2"/>
    <row r="376" s="91" customFormat="1" x14ac:dyDescent="0.2"/>
    <row r="377" s="91" customFormat="1" x14ac:dyDescent="0.2"/>
    <row r="378" s="91" customFormat="1" x14ac:dyDescent="0.2"/>
    <row r="379" s="91" customFormat="1" x14ac:dyDescent="0.2"/>
    <row r="380" s="91" customFormat="1" x14ac:dyDescent="0.2"/>
    <row r="381" s="91" customFormat="1" x14ac:dyDescent="0.2"/>
    <row r="382" s="91" customFormat="1" x14ac:dyDescent="0.2"/>
    <row r="383" s="91" customFormat="1" x14ac:dyDescent="0.2"/>
    <row r="384" s="91" customFormat="1" x14ac:dyDescent="0.2"/>
    <row r="385" s="91" customFormat="1" x14ac:dyDescent="0.2"/>
    <row r="386" s="91" customFormat="1" x14ac:dyDescent="0.2"/>
    <row r="387" s="91" customFormat="1" x14ac:dyDescent="0.2"/>
    <row r="388" s="91" customFormat="1" x14ac:dyDescent="0.2"/>
    <row r="389" s="91" customFormat="1" x14ac:dyDescent="0.2"/>
    <row r="390" s="91" customFormat="1" x14ac:dyDescent="0.2"/>
    <row r="391" s="91" customFormat="1" x14ac:dyDescent="0.2"/>
    <row r="392" s="91" customFormat="1" x14ac:dyDescent="0.2"/>
    <row r="393" s="91" customFormat="1" x14ac:dyDescent="0.2"/>
    <row r="394" s="91" customFormat="1" x14ac:dyDescent="0.2"/>
    <row r="395" s="91" customFormat="1" x14ac:dyDescent="0.2"/>
    <row r="396" s="91" customFormat="1" x14ac:dyDescent="0.2"/>
    <row r="397" s="91" customFormat="1" x14ac:dyDescent="0.2"/>
    <row r="398" s="91" customFormat="1" x14ac:dyDescent="0.2"/>
    <row r="399" s="91" customFormat="1" x14ac:dyDescent="0.2"/>
    <row r="400" s="91" customFormat="1" x14ac:dyDescent="0.2"/>
    <row r="401" s="91" customFormat="1" x14ac:dyDescent="0.2"/>
    <row r="402" s="91" customFormat="1" x14ac:dyDescent="0.2"/>
    <row r="403" s="91" customFormat="1" x14ac:dyDescent="0.2"/>
    <row r="404" s="91" customFormat="1" x14ac:dyDescent="0.2"/>
    <row r="405" s="91" customFormat="1" x14ac:dyDescent="0.2"/>
    <row r="406" s="91" customFormat="1" x14ac:dyDescent="0.2"/>
    <row r="407" s="91" customFormat="1" x14ac:dyDescent="0.2"/>
    <row r="408" s="91" customFormat="1" x14ac:dyDescent="0.2"/>
    <row r="409" s="91" customFormat="1" x14ac:dyDescent="0.2"/>
    <row r="410" s="91" customFormat="1" x14ac:dyDescent="0.2"/>
    <row r="411" s="91" customFormat="1" x14ac:dyDescent="0.2"/>
    <row r="412" s="91" customFormat="1" x14ac:dyDescent="0.2"/>
    <row r="413" s="91" customFormat="1" x14ac:dyDescent="0.2"/>
    <row r="414" s="91" customFormat="1" x14ac:dyDescent="0.2"/>
    <row r="415" s="91" customFormat="1" x14ac:dyDescent="0.2"/>
    <row r="416" s="91" customFormat="1" x14ac:dyDescent="0.2"/>
    <row r="417" s="91" customFormat="1" x14ac:dyDescent="0.2"/>
    <row r="418" s="91" customFormat="1" x14ac:dyDescent="0.2"/>
    <row r="419" s="91" customFormat="1" x14ac:dyDescent="0.2"/>
    <row r="420" s="91" customFormat="1" x14ac:dyDescent="0.2"/>
    <row r="421" s="91" customFormat="1" x14ac:dyDescent="0.2"/>
    <row r="422" s="91" customFormat="1" x14ac:dyDescent="0.2"/>
    <row r="423" s="91" customFormat="1" x14ac:dyDescent="0.2"/>
    <row r="424" s="91" customFormat="1" x14ac:dyDescent="0.2"/>
    <row r="425" s="91" customFormat="1" x14ac:dyDescent="0.2"/>
    <row r="426" s="91" customFormat="1" x14ac:dyDescent="0.2"/>
    <row r="427" s="91" customFormat="1" x14ac:dyDescent="0.2"/>
    <row r="428" s="91" customFormat="1" x14ac:dyDescent="0.2"/>
    <row r="429" s="91" customFormat="1" x14ac:dyDescent="0.2"/>
    <row r="430" s="91" customFormat="1" x14ac:dyDescent="0.2"/>
    <row r="431" s="91" customFormat="1" x14ac:dyDescent="0.2"/>
    <row r="432" s="91" customFormat="1" x14ac:dyDescent="0.2"/>
    <row r="433" s="91" customFormat="1" x14ac:dyDescent="0.2"/>
    <row r="434" s="91" customFormat="1" x14ac:dyDescent="0.2"/>
    <row r="435" s="91" customFormat="1" x14ac:dyDescent="0.2"/>
    <row r="436" s="91" customFormat="1" x14ac:dyDescent="0.2"/>
    <row r="437" s="91" customFormat="1" x14ac:dyDescent="0.2"/>
    <row r="438" s="91" customFormat="1" x14ac:dyDescent="0.2"/>
    <row r="439" s="91" customFormat="1" x14ac:dyDescent="0.2"/>
    <row r="440" s="91" customFormat="1" x14ac:dyDescent="0.2"/>
    <row r="441" s="91" customFormat="1" x14ac:dyDescent="0.2"/>
    <row r="442" s="91" customFormat="1" x14ac:dyDescent="0.2"/>
    <row r="443" s="91" customFormat="1" x14ac:dyDescent="0.2"/>
    <row r="444" s="91" customFormat="1" x14ac:dyDescent="0.2"/>
    <row r="445" s="91" customFormat="1" x14ac:dyDescent="0.2"/>
    <row r="446" s="91" customFormat="1" x14ac:dyDescent="0.2"/>
    <row r="447" s="91" customFormat="1" x14ac:dyDescent="0.2"/>
    <row r="448" s="91" customFormat="1" x14ac:dyDescent="0.2"/>
    <row r="449" s="91" customFormat="1" x14ac:dyDescent="0.2"/>
    <row r="450" s="91" customFormat="1" x14ac:dyDescent="0.2"/>
    <row r="451" s="91" customFormat="1" x14ac:dyDescent="0.2"/>
    <row r="452" s="91" customFormat="1" x14ac:dyDescent="0.2"/>
    <row r="453" s="91" customFormat="1" x14ac:dyDescent="0.2"/>
    <row r="454" s="91" customFormat="1" x14ac:dyDescent="0.2"/>
    <row r="455" s="91" customFormat="1" x14ac:dyDescent="0.2"/>
    <row r="456" s="91" customFormat="1" x14ac:dyDescent="0.2"/>
    <row r="457" s="91" customFormat="1" x14ac:dyDescent="0.2"/>
    <row r="458" s="91" customFormat="1" x14ac:dyDescent="0.2"/>
    <row r="459" s="91" customFormat="1" x14ac:dyDescent="0.2"/>
    <row r="460" s="91" customFormat="1" x14ac:dyDescent="0.2"/>
    <row r="461" s="91" customFormat="1" x14ac:dyDescent="0.2"/>
    <row r="462" s="91" customFormat="1" x14ac:dyDescent="0.2"/>
    <row r="463" s="91" customFormat="1" x14ac:dyDescent="0.2"/>
    <row r="464" s="91" customFormat="1" x14ac:dyDescent="0.2"/>
    <row r="465" s="91" customFormat="1" x14ac:dyDescent="0.2"/>
    <row r="466" s="91" customFormat="1" x14ac:dyDescent="0.2"/>
    <row r="467" s="91" customFormat="1" x14ac:dyDescent="0.2"/>
    <row r="468" s="91" customFormat="1" x14ac:dyDescent="0.2"/>
    <row r="469" s="91" customFormat="1" x14ac:dyDescent="0.2"/>
    <row r="470" s="91" customFormat="1" x14ac:dyDescent="0.2"/>
    <row r="471" s="91" customFormat="1" x14ac:dyDescent="0.2"/>
    <row r="472" s="91" customFormat="1" x14ac:dyDescent="0.2"/>
    <row r="473" s="91" customFormat="1" x14ac:dyDescent="0.2"/>
    <row r="474" s="91" customFormat="1" x14ac:dyDescent="0.2"/>
    <row r="475" s="91" customFormat="1" x14ac:dyDescent="0.2"/>
    <row r="476" s="91" customFormat="1" x14ac:dyDescent="0.2"/>
    <row r="477" s="91" customFormat="1" x14ac:dyDescent="0.2"/>
    <row r="478" s="91" customFormat="1" x14ac:dyDescent="0.2"/>
    <row r="479" s="91" customFormat="1" x14ac:dyDescent="0.2"/>
    <row r="480" s="91" customFormat="1" x14ac:dyDescent="0.2"/>
    <row r="481" s="91" customFormat="1" x14ac:dyDescent="0.2"/>
    <row r="482" s="91" customFormat="1" x14ac:dyDescent="0.2"/>
    <row r="483" s="91" customFormat="1" x14ac:dyDescent="0.2"/>
    <row r="484" s="91" customFormat="1" x14ac:dyDescent="0.2"/>
    <row r="485" s="91" customFormat="1" x14ac:dyDescent="0.2"/>
    <row r="486" s="91" customFormat="1" x14ac:dyDescent="0.2"/>
    <row r="487" s="91" customFormat="1" x14ac:dyDescent="0.2"/>
    <row r="488" s="91" customFormat="1" x14ac:dyDescent="0.2"/>
    <row r="489" s="91" customFormat="1" x14ac:dyDescent="0.2"/>
    <row r="490" s="91" customFormat="1" x14ac:dyDescent="0.2"/>
    <row r="491" s="91" customFormat="1" x14ac:dyDescent="0.2"/>
    <row r="492" s="91" customFormat="1" x14ac:dyDescent="0.2"/>
    <row r="493" s="91" customFormat="1" x14ac:dyDescent="0.2"/>
    <row r="494" s="91" customFormat="1" x14ac:dyDescent="0.2"/>
    <row r="495" s="91" customFormat="1" x14ac:dyDescent="0.2"/>
    <row r="496" s="91" customFormat="1" x14ac:dyDescent="0.2"/>
    <row r="497" s="91" customFormat="1" x14ac:dyDescent="0.2"/>
    <row r="498" s="91" customFormat="1" x14ac:dyDescent="0.2"/>
    <row r="499" s="91" customFormat="1" x14ac:dyDescent="0.2"/>
    <row r="500" s="91" customFormat="1" x14ac:dyDescent="0.2"/>
    <row r="501" s="91" customFormat="1" x14ac:dyDescent="0.2"/>
    <row r="502" s="91" customFormat="1" x14ac:dyDescent="0.2"/>
    <row r="503" s="91" customFormat="1" x14ac:dyDescent="0.2"/>
    <row r="504" s="91" customFormat="1" x14ac:dyDescent="0.2"/>
    <row r="505" s="91" customFormat="1" x14ac:dyDescent="0.2"/>
    <row r="506" s="91" customFormat="1" x14ac:dyDescent="0.2"/>
    <row r="507" s="91" customFormat="1" x14ac:dyDescent="0.2"/>
    <row r="508" s="91" customFormat="1" x14ac:dyDescent="0.2"/>
    <row r="509" s="91" customFormat="1" x14ac:dyDescent="0.2"/>
    <row r="510" s="91" customFormat="1" x14ac:dyDescent="0.2"/>
    <row r="511" s="91" customFormat="1" x14ac:dyDescent="0.2"/>
    <row r="512" s="91" customFormat="1" x14ac:dyDescent="0.2"/>
    <row r="513" s="91" customFormat="1" x14ac:dyDescent="0.2"/>
    <row r="514" s="91" customFormat="1" x14ac:dyDescent="0.2"/>
    <row r="515" s="91" customFormat="1" x14ac:dyDescent="0.2"/>
    <row r="516" s="91" customFormat="1" x14ac:dyDescent="0.2"/>
    <row r="517" s="91" customFormat="1" x14ac:dyDescent="0.2"/>
    <row r="518" s="91" customFormat="1" x14ac:dyDescent="0.2"/>
    <row r="519" s="91" customFormat="1" x14ac:dyDescent="0.2"/>
    <row r="520" s="91" customFormat="1" x14ac:dyDescent="0.2"/>
    <row r="521" s="91" customFormat="1" x14ac:dyDescent="0.2"/>
    <row r="522" s="91" customFormat="1" x14ac:dyDescent="0.2"/>
    <row r="523" s="91" customFormat="1" x14ac:dyDescent="0.2"/>
    <row r="524" s="91" customFormat="1" x14ac:dyDescent="0.2"/>
    <row r="525" s="91" customFormat="1" x14ac:dyDescent="0.2"/>
    <row r="526" s="91" customFormat="1" x14ac:dyDescent="0.2"/>
    <row r="527" s="91" customFormat="1" x14ac:dyDescent="0.2"/>
    <row r="528" s="91" customFormat="1" x14ac:dyDescent="0.2"/>
    <row r="529" s="91" customFormat="1" x14ac:dyDescent="0.2"/>
    <row r="530" s="91" customFormat="1" x14ac:dyDescent="0.2"/>
    <row r="531" s="91" customFormat="1" x14ac:dyDescent="0.2"/>
    <row r="532" s="91" customFormat="1" x14ac:dyDescent="0.2"/>
    <row r="533" s="91" customFormat="1" x14ac:dyDescent="0.2"/>
    <row r="534" s="91" customFormat="1" x14ac:dyDescent="0.2"/>
    <row r="535" s="91" customFormat="1" x14ac:dyDescent="0.2"/>
    <row r="536" s="91" customFormat="1" x14ac:dyDescent="0.2"/>
    <row r="537" s="91" customFormat="1" x14ac:dyDescent="0.2"/>
    <row r="538" s="91" customFormat="1" x14ac:dyDescent="0.2"/>
    <row r="539" s="91" customFormat="1" x14ac:dyDescent="0.2"/>
    <row r="540" s="91" customFormat="1" x14ac:dyDescent="0.2"/>
    <row r="541" s="91" customFormat="1" x14ac:dyDescent="0.2"/>
    <row r="542" s="91" customFormat="1" x14ac:dyDescent="0.2"/>
    <row r="543" s="91" customFormat="1" x14ac:dyDescent="0.2"/>
    <row r="544" s="91" customFormat="1" x14ac:dyDescent="0.2"/>
    <row r="545" s="91" customFormat="1" x14ac:dyDescent="0.2"/>
    <row r="546" s="91" customFormat="1" x14ac:dyDescent="0.2"/>
    <row r="547" s="91" customFormat="1" x14ac:dyDescent="0.2"/>
    <row r="548" s="91" customFormat="1" x14ac:dyDescent="0.2"/>
    <row r="549" s="91" customFormat="1" x14ac:dyDescent="0.2"/>
    <row r="550" s="91" customFormat="1" x14ac:dyDescent="0.2"/>
    <row r="551" s="91" customFormat="1" x14ac:dyDescent="0.2"/>
    <row r="552" s="91" customFormat="1" x14ac:dyDescent="0.2"/>
    <row r="553" s="91" customFormat="1" x14ac:dyDescent="0.2"/>
    <row r="554" s="91" customFormat="1" x14ac:dyDescent="0.2"/>
    <row r="555" s="91" customFormat="1" x14ac:dyDescent="0.2"/>
    <row r="556" s="91" customFormat="1" x14ac:dyDescent="0.2"/>
    <row r="557" s="91" customFormat="1" x14ac:dyDescent="0.2"/>
    <row r="558" s="91" customFormat="1" x14ac:dyDescent="0.2"/>
    <row r="559" s="91" customFormat="1" x14ac:dyDescent="0.2"/>
    <row r="560" s="91" customFormat="1" x14ac:dyDescent="0.2"/>
    <row r="561" s="91" customFormat="1" x14ac:dyDescent="0.2"/>
    <row r="562" s="91" customFormat="1" x14ac:dyDescent="0.2"/>
    <row r="563" s="91" customFormat="1" x14ac:dyDescent="0.2"/>
    <row r="564" s="91" customFormat="1" x14ac:dyDescent="0.2"/>
    <row r="565" s="91" customFormat="1" x14ac:dyDescent="0.2"/>
    <row r="566" s="91" customFormat="1" x14ac:dyDescent="0.2"/>
    <row r="567" s="91" customFormat="1" x14ac:dyDescent="0.2"/>
    <row r="568" s="91" customFormat="1" x14ac:dyDescent="0.2"/>
    <row r="569" s="91" customFormat="1" x14ac:dyDescent="0.2"/>
    <row r="570" s="91" customFormat="1" x14ac:dyDescent="0.2"/>
    <row r="571" s="91" customFormat="1" x14ac:dyDescent="0.2"/>
    <row r="572" s="91" customFormat="1" x14ac:dyDescent="0.2"/>
    <row r="573" s="91" customFormat="1" x14ac:dyDescent="0.2"/>
    <row r="574" s="91" customFormat="1" x14ac:dyDescent="0.2"/>
    <row r="575" s="91" customFormat="1" x14ac:dyDescent="0.2"/>
    <row r="576" s="91" customFormat="1" x14ac:dyDescent="0.2"/>
    <row r="577" s="91" customFormat="1" x14ac:dyDescent="0.2"/>
    <row r="578" s="91" customFormat="1" x14ac:dyDescent="0.2"/>
    <row r="579" s="91" customFormat="1" x14ac:dyDescent="0.2"/>
    <row r="580" s="91" customFormat="1" x14ac:dyDescent="0.2"/>
    <row r="581" s="91" customFormat="1" x14ac:dyDescent="0.2"/>
    <row r="582" s="91" customFormat="1" x14ac:dyDescent="0.2"/>
    <row r="583" s="91" customFormat="1" x14ac:dyDescent="0.2"/>
    <row r="584" s="91" customFormat="1" x14ac:dyDescent="0.2"/>
    <row r="585" s="91" customFormat="1" x14ac:dyDescent="0.2"/>
    <row r="586" s="91" customFormat="1" x14ac:dyDescent="0.2"/>
    <row r="587" s="91" customFormat="1" x14ac:dyDescent="0.2"/>
    <row r="588" s="91" customFormat="1" x14ac:dyDescent="0.2"/>
    <row r="589" s="91" customFormat="1" x14ac:dyDescent="0.2"/>
    <row r="590" s="91" customFormat="1" x14ac:dyDescent="0.2"/>
    <row r="591" s="91" customFormat="1" x14ac:dyDescent="0.2"/>
    <row r="592" s="91" customFormat="1" x14ac:dyDescent="0.2"/>
    <row r="593" s="91" customFormat="1" x14ac:dyDescent="0.2"/>
    <row r="594" s="91" customFormat="1" x14ac:dyDescent="0.2"/>
    <row r="595" s="91" customFormat="1" x14ac:dyDescent="0.2"/>
    <row r="596" s="91" customFormat="1" x14ac:dyDescent="0.2"/>
    <row r="597" s="91" customFormat="1" x14ac:dyDescent="0.2"/>
    <row r="598" s="91" customFormat="1" x14ac:dyDescent="0.2"/>
    <row r="599" s="91" customFormat="1" x14ac:dyDescent="0.2"/>
    <row r="600" s="91" customFormat="1" x14ac:dyDescent="0.2"/>
    <row r="601" s="91" customFormat="1" x14ac:dyDescent="0.2"/>
    <row r="602" s="91" customFormat="1" x14ac:dyDescent="0.2"/>
    <row r="603" s="91" customFormat="1" x14ac:dyDescent="0.2"/>
    <row r="604" s="91" customFormat="1" x14ac:dyDescent="0.2"/>
    <row r="605" s="91" customFormat="1" x14ac:dyDescent="0.2"/>
    <row r="606" s="91" customFormat="1" x14ac:dyDescent="0.2"/>
    <row r="607" s="91" customFormat="1" x14ac:dyDescent="0.2"/>
    <row r="608" s="91" customFormat="1" x14ac:dyDescent="0.2"/>
    <row r="609" s="91" customFormat="1" x14ac:dyDescent="0.2"/>
    <row r="610" s="91" customFormat="1" x14ac:dyDescent="0.2"/>
    <row r="611" s="91" customFormat="1" x14ac:dyDescent="0.2"/>
    <row r="612" s="91" customFormat="1" x14ac:dyDescent="0.2"/>
    <row r="613" s="91" customFormat="1" x14ac:dyDescent="0.2"/>
    <row r="614" s="91" customFormat="1" x14ac:dyDescent="0.2"/>
    <row r="615" s="91" customFormat="1" x14ac:dyDescent="0.2"/>
    <row r="616" s="91" customFormat="1" x14ac:dyDescent="0.2"/>
    <row r="617" s="91" customFormat="1" x14ac:dyDescent="0.2"/>
    <row r="618" s="91" customFormat="1" x14ac:dyDescent="0.2"/>
    <row r="619" s="91" customFormat="1" x14ac:dyDescent="0.2"/>
    <row r="620" s="91" customFormat="1" x14ac:dyDescent="0.2"/>
    <row r="621" s="91" customFormat="1" x14ac:dyDescent="0.2"/>
    <row r="622" s="91" customFormat="1" x14ac:dyDescent="0.2"/>
    <row r="623" s="91" customFormat="1" x14ac:dyDescent="0.2"/>
    <row r="624" s="91" customFormat="1" x14ac:dyDescent="0.2"/>
    <row r="625" s="91" customFormat="1" x14ac:dyDescent="0.2"/>
    <row r="626" s="91" customFormat="1" x14ac:dyDescent="0.2"/>
    <row r="627" s="91" customFormat="1" x14ac:dyDescent="0.2"/>
    <row r="628" s="91" customFormat="1" x14ac:dyDescent="0.2"/>
    <row r="629" s="91" customFormat="1" x14ac:dyDescent="0.2"/>
    <row r="630" s="91" customFormat="1" x14ac:dyDescent="0.2"/>
    <row r="631" s="91" customFormat="1" x14ac:dyDescent="0.2"/>
    <row r="632" s="91" customFormat="1" x14ac:dyDescent="0.2"/>
    <row r="633" s="91" customFormat="1" x14ac:dyDescent="0.2"/>
    <row r="634" s="91" customFormat="1" x14ac:dyDescent="0.2"/>
    <row r="635" s="91" customFormat="1" x14ac:dyDescent="0.2"/>
    <row r="636" s="91" customFormat="1" x14ac:dyDescent="0.2"/>
    <row r="637" s="91" customFormat="1" x14ac:dyDescent="0.2"/>
    <row r="638" s="91" customFormat="1" x14ac:dyDescent="0.2"/>
    <row r="639" s="91" customFormat="1" x14ac:dyDescent="0.2"/>
    <row r="640" s="91" customFormat="1" x14ac:dyDescent="0.2"/>
    <row r="641" s="91" customFormat="1" x14ac:dyDescent="0.2"/>
    <row r="642" s="91" customFormat="1" x14ac:dyDescent="0.2"/>
    <row r="643" s="91" customFormat="1" x14ac:dyDescent="0.2"/>
    <row r="644" s="91" customFormat="1" x14ac:dyDescent="0.2"/>
    <row r="645" s="91" customFormat="1" x14ac:dyDescent="0.2"/>
    <row r="646" s="91" customFormat="1" x14ac:dyDescent="0.2"/>
    <row r="647" s="91" customFormat="1" x14ac:dyDescent="0.2"/>
    <row r="648" s="91" customFormat="1" x14ac:dyDescent="0.2"/>
    <row r="649" s="91" customFormat="1" x14ac:dyDescent="0.2"/>
    <row r="650" s="91" customFormat="1" x14ac:dyDescent="0.2"/>
    <row r="651" s="91" customFormat="1" x14ac:dyDescent="0.2"/>
    <row r="652" s="91" customFormat="1" x14ac:dyDescent="0.2"/>
    <row r="653" s="91" customFormat="1" x14ac:dyDescent="0.2"/>
    <row r="654" s="91" customFormat="1" x14ac:dyDescent="0.2"/>
    <row r="655" s="91" customFormat="1" x14ac:dyDescent="0.2"/>
    <row r="656" s="91" customFormat="1" x14ac:dyDescent="0.2"/>
    <row r="657" s="91" customFormat="1" x14ac:dyDescent="0.2"/>
    <row r="658" s="91" customFormat="1" x14ac:dyDescent="0.2"/>
    <row r="659" s="91" customFormat="1" x14ac:dyDescent="0.2"/>
    <row r="660" s="91" customFormat="1" x14ac:dyDescent="0.2"/>
    <row r="661" s="91" customFormat="1" x14ac:dyDescent="0.2"/>
    <row r="662" s="91" customFormat="1" x14ac:dyDescent="0.2"/>
    <row r="663" s="91" customFormat="1" x14ac:dyDescent="0.2"/>
    <row r="664" s="91" customFormat="1" x14ac:dyDescent="0.2"/>
    <row r="665" s="91" customFormat="1" x14ac:dyDescent="0.2"/>
    <row r="666" s="91" customFormat="1" x14ac:dyDescent="0.2"/>
    <row r="667" s="91" customFormat="1" x14ac:dyDescent="0.2"/>
    <row r="668" s="91" customFormat="1" x14ac:dyDescent="0.2"/>
    <row r="669" s="91" customFormat="1" x14ac:dyDescent="0.2"/>
    <row r="670" s="91" customFormat="1" x14ac:dyDescent="0.2"/>
    <row r="671" s="91" customFormat="1" x14ac:dyDescent="0.2"/>
    <row r="672" s="91" customFormat="1" x14ac:dyDescent="0.2"/>
    <row r="673" s="91" customFormat="1" x14ac:dyDescent="0.2"/>
    <row r="674" s="91" customFormat="1" x14ac:dyDescent="0.2"/>
    <row r="675" s="91" customFormat="1" x14ac:dyDescent="0.2"/>
    <row r="676" s="91" customFormat="1" x14ac:dyDescent="0.2"/>
    <row r="677" s="91" customFormat="1" x14ac:dyDescent="0.2"/>
    <row r="678" s="91" customFormat="1" x14ac:dyDescent="0.2"/>
    <row r="679" s="91" customFormat="1" x14ac:dyDescent="0.2"/>
    <row r="680" s="91" customFormat="1" x14ac:dyDescent="0.2"/>
    <row r="681" s="91" customFormat="1" x14ac:dyDescent="0.2"/>
    <row r="682" s="91" customFormat="1" x14ac:dyDescent="0.2"/>
    <row r="683" s="91" customFormat="1" x14ac:dyDescent="0.2"/>
    <row r="684" s="91" customFormat="1" x14ac:dyDescent="0.2"/>
    <row r="685" s="91" customFormat="1" x14ac:dyDescent="0.2"/>
    <row r="686" s="91" customFormat="1" x14ac:dyDescent="0.2"/>
    <row r="687" s="91" customFormat="1" x14ac:dyDescent="0.2"/>
    <row r="688" s="91" customFormat="1" x14ac:dyDescent="0.2"/>
    <row r="689" s="91" customFormat="1" x14ac:dyDescent="0.2"/>
    <row r="690" s="91" customFormat="1" x14ac:dyDescent="0.2"/>
    <row r="691" s="91" customFormat="1" x14ac:dyDescent="0.2"/>
    <row r="692" s="91" customFormat="1" x14ac:dyDescent="0.2"/>
    <row r="693" s="91" customFormat="1" x14ac:dyDescent="0.2"/>
    <row r="694" s="91" customFormat="1" x14ac:dyDescent="0.2"/>
    <row r="695" s="91" customFormat="1" x14ac:dyDescent="0.2"/>
    <row r="696" s="91" customFormat="1" x14ac:dyDescent="0.2"/>
    <row r="697" s="91" customFormat="1" x14ac:dyDescent="0.2"/>
    <row r="698" s="91" customFormat="1" x14ac:dyDescent="0.2"/>
    <row r="699" s="91" customFormat="1" x14ac:dyDescent="0.2"/>
    <row r="700" s="91" customFormat="1" x14ac:dyDescent="0.2"/>
    <row r="701" s="91" customFormat="1" x14ac:dyDescent="0.2"/>
    <row r="702" s="91" customFormat="1" x14ac:dyDescent="0.2"/>
    <row r="703" s="91" customFormat="1" x14ac:dyDescent="0.2"/>
    <row r="704" s="91" customFormat="1" x14ac:dyDescent="0.2"/>
    <row r="705" s="91" customFormat="1" x14ac:dyDescent="0.2"/>
    <row r="706" s="91" customFormat="1" x14ac:dyDescent="0.2"/>
    <row r="707" s="91" customFormat="1" x14ac:dyDescent="0.2"/>
    <row r="708" s="91" customFormat="1" x14ac:dyDescent="0.2"/>
    <row r="709" s="91" customFormat="1" x14ac:dyDescent="0.2"/>
    <row r="710" s="91" customFormat="1" x14ac:dyDescent="0.2"/>
    <row r="711" s="91" customFormat="1" x14ac:dyDescent="0.2"/>
    <row r="712" s="91" customFormat="1" x14ac:dyDescent="0.2"/>
    <row r="713" s="91" customFormat="1" x14ac:dyDescent="0.2"/>
    <row r="714" s="91" customFormat="1" x14ac:dyDescent="0.2"/>
    <row r="715" s="91" customFormat="1" x14ac:dyDescent="0.2"/>
    <row r="716" s="91" customFormat="1" x14ac:dyDescent="0.2"/>
    <row r="717" s="91" customFormat="1" x14ac:dyDescent="0.2"/>
    <row r="718" s="91" customFormat="1" x14ac:dyDescent="0.2"/>
    <row r="719" s="91" customFormat="1" x14ac:dyDescent="0.2"/>
    <row r="720" s="91" customFormat="1" x14ac:dyDescent="0.2"/>
    <row r="721" s="91" customFormat="1" x14ac:dyDescent="0.2"/>
    <row r="722" s="91" customFormat="1" x14ac:dyDescent="0.2"/>
    <row r="723" s="91" customFormat="1" x14ac:dyDescent="0.2"/>
    <row r="724" s="91" customFormat="1" x14ac:dyDescent="0.2"/>
    <row r="725" s="91" customFormat="1" x14ac:dyDescent="0.2"/>
    <row r="726" s="91" customFormat="1" x14ac:dyDescent="0.2"/>
    <row r="727" s="91" customFormat="1" x14ac:dyDescent="0.2"/>
    <row r="728" s="91" customFormat="1" x14ac:dyDescent="0.2"/>
    <row r="729" s="91" customFormat="1" x14ac:dyDescent="0.2"/>
    <row r="730" s="91" customFormat="1" x14ac:dyDescent="0.2"/>
    <row r="731" s="91" customFormat="1" x14ac:dyDescent="0.2"/>
    <row r="732" s="91" customFormat="1" x14ac:dyDescent="0.2"/>
    <row r="733" s="91" customFormat="1" x14ac:dyDescent="0.2"/>
    <row r="734" s="91" customFormat="1" x14ac:dyDescent="0.2"/>
    <row r="735" s="91" customFormat="1" x14ac:dyDescent="0.2"/>
    <row r="736" s="91" customFormat="1" x14ac:dyDescent="0.2"/>
    <row r="737" s="91" customFormat="1" x14ac:dyDescent="0.2"/>
    <row r="738" s="91" customFormat="1" x14ac:dyDescent="0.2"/>
    <row r="739" s="91" customFormat="1" x14ac:dyDescent="0.2"/>
    <row r="740" s="91" customFormat="1" x14ac:dyDescent="0.2"/>
    <row r="741" s="91" customFormat="1" x14ac:dyDescent="0.2"/>
    <row r="742" s="91" customFormat="1" x14ac:dyDescent="0.2"/>
    <row r="743" s="91" customFormat="1" x14ac:dyDescent="0.2"/>
    <row r="744" s="91" customFormat="1" x14ac:dyDescent="0.2"/>
    <row r="745" s="91" customFormat="1" x14ac:dyDescent="0.2"/>
    <row r="746" s="91" customFormat="1" x14ac:dyDescent="0.2"/>
    <row r="747" s="91" customFormat="1" x14ac:dyDescent="0.2"/>
    <row r="748" s="91" customFormat="1" x14ac:dyDescent="0.2"/>
    <row r="749" s="91" customFormat="1" x14ac:dyDescent="0.2"/>
    <row r="750" s="91" customFormat="1" x14ac:dyDescent="0.2"/>
    <row r="751" s="91" customFormat="1" x14ac:dyDescent="0.2"/>
    <row r="752" s="91" customFormat="1" x14ac:dyDescent="0.2"/>
    <row r="753" s="91" customFormat="1" x14ac:dyDescent="0.2"/>
    <row r="754" s="91" customFormat="1" x14ac:dyDescent="0.2"/>
    <row r="755" s="91" customFormat="1" x14ac:dyDescent="0.2"/>
    <row r="756" s="91" customFormat="1" x14ac:dyDescent="0.2"/>
    <row r="757" s="91" customFormat="1" x14ac:dyDescent="0.2"/>
    <row r="758" s="91" customFormat="1" x14ac:dyDescent="0.2"/>
    <row r="759" s="91" customFormat="1" x14ac:dyDescent="0.2"/>
    <row r="760" s="91" customFormat="1" x14ac:dyDescent="0.2"/>
    <row r="761" s="91" customFormat="1" x14ac:dyDescent="0.2"/>
    <row r="762" s="91" customFormat="1" x14ac:dyDescent="0.2"/>
    <row r="763" s="91" customFormat="1" x14ac:dyDescent="0.2"/>
    <row r="764" s="91" customFormat="1" x14ac:dyDescent="0.2"/>
    <row r="765" s="91" customFormat="1" x14ac:dyDescent="0.2"/>
    <row r="766" s="91" customFormat="1" x14ac:dyDescent="0.2"/>
    <row r="767" s="91" customFormat="1" x14ac:dyDescent="0.2"/>
    <row r="768" s="91" customFormat="1" x14ac:dyDescent="0.2"/>
    <row r="769" s="91" customFormat="1" x14ac:dyDescent="0.2"/>
    <row r="770" s="91" customFormat="1" x14ac:dyDescent="0.2"/>
    <row r="771" s="91" customFormat="1" x14ac:dyDescent="0.2"/>
    <row r="772" s="91" customFormat="1" x14ac:dyDescent="0.2"/>
    <row r="773" s="91" customFormat="1" x14ac:dyDescent="0.2"/>
    <row r="774" s="91" customFormat="1" x14ac:dyDescent="0.2"/>
    <row r="775" s="91" customFormat="1" x14ac:dyDescent="0.2"/>
    <row r="776" s="91" customFormat="1" x14ac:dyDescent="0.2"/>
    <row r="777" s="91" customFormat="1" x14ac:dyDescent="0.2"/>
    <row r="778" s="91" customFormat="1" x14ac:dyDescent="0.2"/>
    <row r="779" s="91" customFormat="1" x14ac:dyDescent="0.2"/>
    <row r="780" s="91" customFormat="1" x14ac:dyDescent="0.2"/>
    <row r="781" s="91" customFormat="1" x14ac:dyDescent="0.2"/>
    <row r="782" s="91" customFormat="1" x14ac:dyDescent="0.2"/>
    <row r="783" s="91" customFormat="1" x14ac:dyDescent="0.2"/>
    <row r="784" s="91" customFormat="1" x14ac:dyDescent="0.2"/>
    <row r="785" s="91" customFormat="1" x14ac:dyDescent="0.2"/>
    <row r="786" s="91" customFormat="1" x14ac:dyDescent="0.2"/>
    <row r="787" s="91" customFormat="1" x14ac:dyDescent="0.2"/>
    <row r="788" s="91" customFormat="1" x14ac:dyDescent="0.2"/>
    <row r="789" s="91" customFormat="1" x14ac:dyDescent="0.2"/>
    <row r="790" s="91" customFormat="1" x14ac:dyDescent="0.2"/>
    <row r="791" s="91" customFormat="1" x14ac:dyDescent="0.2"/>
    <row r="792" s="91" customFormat="1" x14ac:dyDescent="0.2"/>
    <row r="793" s="91" customFormat="1" x14ac:dyDescent="0.2"/>
    <row r="794" s="91" customFormat="1" x14ac:dyDescent="0.2"/>
    <row r="795" s="91" customFormat="1" x14ac:dyDescent="0.2"/>
    <row r="796" s="91" customFormat="1" x14ac:dyDescent="0.2"/>
    <row r="797" s="91" customFormat="1" x14ac:dyDescent="0.2"/>
    <row r="798" s="91" customFormat="1" x14ac:dyDescent="0.2"/>
    <row r="799" s="91" customFormat="1" x14ac:dyDescent="0.2"/>
    <row r="800" s="91" customFormat="1" x14ac:dyDescent="0.2"/>
    <row r="801" s="91" customFormat="1" x14ac:dyDescent="0.2"/>
    <row r="802" s="91" customFormat="1" x14ac:dyDescent="0.2"/>
    <row r="803" s="91" customFormat="1" x14ac:dyDescent="0.2"/>
    <row r="804" s="91" customFormat="1" x14ac:dyDescent="0.2"/>
    <row r="805" s="91" customFormat="1" x14ac:dyDescent="0.2"/>
    <row r="806" s="91" customFormat="1" x14ac:dyDescent="0.2"/>
    <row r="807" s="91" customFormat="1" x14ac:dyDescent="0.2"/>
    <row r="808" s="91" customFormat="1" x14ac:dyDescent="0.2"/>
    <row r="809" s="91" customFormat="1" x14ac:dyDescent="0.2"/>
    <row r="810" s="91" customFormat="1" x14ac:dyDescent="0.2"/>
    <row r="811" s="91" customFormat="1" x14ac:dyDescent="0.2"/>
    <row r="812" s="91" customFormat="1" x14ac:dyDescent="0.2"/>
    <row r="813" s="91" customFormat="1" x14ac:dyDescent="0.2"/>
    <row r="814" s="91" customFormat="1" x14ac:dyDescent="0.2"/>
    <row r="815" s="91" customFormat="1" x14ac:dyDescent="0.2"/>
    <row r="816" s="91" customFormat="1" x14ac:dyDescent="0.2"/>
    <row r="817" s="91" customFormat="1" x14ac:dyDescent="0.2"/>
    <row r="818" s="91" customFormat="1" x14ac:dyDescent="0.2"/>
    <row r="819" s="91" customFormat="1" x14ac:dyDescent="0.2"/>
    <row r="820" s="91" customFormat="1" x14ac:dyDescent="0.2"/>
    <row r="821" s="91" customFormat="1" x14ac:dyDescent="0.2"/>
    <row r="822" s="91" customFormat="1" x14ac:dyDescent="0.2"/>
    <row r="823" s="91" customFormat="1" x14ac:dyDescent="0.2"/>
    <row r="824" s="91" customFormat="1" x14ac:dyDescent="0.2"/>
    <row r="825" s="91" customFormat="1" x14ac:dyDescent="0.2"/>
    <row r="826" s="91" customFormat="1" x14ac:dyDescent="0.2"/>
    <row r="827" s="91" customFormat="1" x14ac:dyDescent="0.2"/>
    <row r="828" s="91" customFormat="1" x14ac:dyDescent="0.2"/>
    <row r="829" s="91" customFormat="1" x14ac:dyDescent="0.2"/>
    <row r="830" s="91" customFormat="1" x14ac:dyDescent="0.2"/>
    <row r="831" s="91" customFormat="1" x14ac:dyDescent="0.2"/>
    <row r="832" s="91" customFormat="1" x14ac:dyDescent="0.2"/>
    <row r="833" s="91" customFormat="1" x14ac:dyDescent="0.2"/>
    <row r="834" s="91" customFormat="1" x14ac:dyDescent="0.2"/>
    <row r="835" s="91" customFormat="1" x14ac:dyDescent="0.2"/>
    <row r="836" s="91" customFormat="1" x14ac:dyDescent="0.2"/>
    <row r="837" s="91" customFormat="1" x14ac:dyDescent="0.2"/>
    <row r="838" s="91" customFormat="1" x14ac:dyDescent="0.2"/>
    <row r="839" s="91" customFormat="1" x14ac:dyDescent="0.2"/>
    <row r="840" s="91" customFormat="1" x14ac:dyDescent="0.2"/>
    <row r="841" s="91" customFormat="1" x14ac:dyDescent="0.2"/>
    <row r="842" s="91" customFormat="1" x14ac:dyDescent="0.2"/>
    <row r="843" s="91" customFormat="1" x14ac:dyDescent="0.2"/>
    <row r="844" s="91" customFormat="1" x14ac:dyDescent="0.2"/>
    <row r="845" s="91" customFormat="1" x14ac:dyDescent="0.2"/>
    <row r="846" s="91" customFormat="1" x14ac:dyDescent="0.2"/>
    <row r="847" s="91" customFormat="1" x14ac:dyDescent="0.2"/>
    <row r="848" s="91" customFormat="1" x14ac:dyDescent="0.2"/>
    <row r="849" s="91" customFormat="1" x14ac:dyDescent="0.2"/>
    <row r="850" s="91" customFormat="1" x14ac:dyDescent="0.2"/>
    <row r="851" s="91" customFormat="1" x14ac:dyDescent="0.2"/>
    <row r="852" s="91" customFormat="1" x14ac:dyDescent="0.2"/>
    <row r="853" s="91" customFormat="1" x14ac:dyDescent="0.2"/>
    <row r="854" s="91" customFormat="1" x14ac:dyDescent="0.2"/>
    <row r="855" s="91" customFormat="1" x14ac:dyDescent="0.2"/>
    <row r="856" s="91" customFormat="1" x14ac:dyDescent="0.2"/>
    <row r="857" s="91" customFormat="1" x14ac:dyDescent="0.2"/>
    <row r="858" s="91" customFormat="1" x14ac:dyDescent="0.2"/>
    <row r="859" s="91" customFormat="1" x14ac:dyDescent="0.2"/>
    <row r="860" s="91" customFormat="1" x14ac:dyDescent="0.2"/>
    <row r="861" s="91" customFormat="1" x14ac:dyDescent="0.2"/>
    <row r="862" s="91" customFormat="1" x14ac:dyDescent="0.2"/>
    <row r="863" s="91" customFormat="1" x14ac:dyDescent="0.2"/>
    <row r="864" s="91" customFormat="1" x14ac:dyDescent="0.2"/>
    <row r="865" s="91" customFormat="1" x14ac:dyDescent="0.2"/>
    <row r="866" s="91" customFormat="1" x14ac:dyDescent="0.2"/>
    <row r="867" s="91" customFormat="1" x14ac:dyDescent="0.2"/>
    <row r="868" s="91" customFormat="1" x14ac:dyDescent="0.2"/>
    <row r="869" s="91" customFormat="1" x14ac:dyDescent="0.2"/>
    <row r="870" s="91" customFormat="1" x14ac:dyDescent="0.2"/>
    <row r="871" s="91" customFormat="1" x14ac:dyDescent="0.2"/>
    <row r="872" s="91" customFormat="1" x14ac:dyDescent="0.2"/>
    <row r="873" s="91" customFormat="1" x14ac:dyDescent="0.2"/>
    <row r="874" s="91" customFormat="1" x14ac:dyDescent="0.2"/>
    <row r="875" s="91" customFormat="1" x14ac:dyDescent="0.2"/>
    <row r="876" s="91" customFormat="1" x14ac:dyDescent="0.2"/>
    <row r="877" s="91" customFormat="1" x14ac:dyDescent="0.2"/>
    <row r="878" s="91" customFormat="1" x14ac:dyDescent="0.2"/>
    <row r="879" s="91" customFormat="1" x14ac:dyDescent="0.2"/>
    <row r="880" s="91" customFormat="1" x14ac:dyDescent="0.2"/>
    <row r="881" s="91" customFormat="1" x14ac:dyDescent="0.2"/>
    <row r="882" s="91" customFormat="1" x14ac:dyDescent="0.2"/>
    <row r="883" s="91" customFormat="1" x14ac:dyDescent="0.2"/>
    <row r="884" s="91" customFormat="1" x14ac:dyDescent="0.2"/>
    <row r="885" s="91" customFormat="1" x14ac:dyDescent="0.2"/>
    <row r="886" s="91" customFormat="1" x14ac:dyDescent="0.2"/>
    <row r="887" s="91" customFormat="1" x14ac:dyDescent="0.2"/>
    <row r="888" s="91" customFormat="1" x14ac:dyDescent="0.2"/>
  </sheetData>
  <sheetProtection algorithmName="SHA-512" hashValue="i/n+RP/JMHs8WwZ+GRnDb3n97BtrxVgg5IwIJIrezcIKOoAbxMBTgCFCIkK19Vf+bniXLtBsUGnlb0lyjM4gQg==" saltValue="D0496pQy1dBp0D8aILnLYw==" spinCount="100000" sheet="1" objects="1" scenarios="1" selectLockedCells="1"/>
  <protectedRanges>
    <protectedRange password="CC00" sqref="L8:N9 L5:L6 U38 I33:M33 N28 O30:O32 O35 O20:O22 U30:U32 U35 O25:O27 C28:H28 Q30:T30 Q28:T28 O15:O17 J15:N26 Q15:T26 C15:H26" name="Bereik1"/>
  </protectedRanges>
  <mergeCells count="13">
    <mergeCell ref="B4:F5"/>
    <mergeCell ref="L4:N4"/>
    <mergeCell ref="B6:F7"/>
    <mergeCell ref="B12:H12"/>
    <mergeCell ref="I12:N12"/>
    <mergeCell ref="B34:B36"/>
    <mergeCell ref="C34:G36"/>
    <mergeCell ref="P12:T12"/>
    <mergeCell ref="I29:I31"/>
    <mergeCell ref="J29:J31"/>
    <mergeCell ref="K29:K31"/>
    <mergeCell ref="L29:L31"/>
    <mergeCell ref="M29:M31"/>
  </mergeCells>
  <dataValidations count="2">
    <dataValidation type="date" operator="greaterThan" allowBlank="1" showInputMessage="1" showErrorMessage="1" sqref="K33" xr:uid="{C0BA266F-3270-4055-89F3-FC27D73F6A23}">
      <formula1>40179</formula1>
    </dataValidation>
    <dataValidation type="decimal" operator="greaterThan" allowBlank="1" showInputMessage="1" showErrorMessage="1" sqref="Q15:S26 J15:N26 G15:H26 I33:J33 L33:M33 Q30:R30 Q34 D15:E26" xr:uid="{3CADCD30-8795-411C-9C4B-E0F67E2E1E5B}">
      <formula1>0</formula1>
    </dataValidation>
  </dataValidations>
  <pageMargins left="0.7" right="0.7" top="0.75" bottom="0.75" header="0.3" footer="0.3"/>
  <pageSetup paperSize="9" orientation="portrait" r:id="rId1"/>
  <ignoredErrors>
    <ignoredError sqref="G28"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A3F4-9AED-49B1-BA19-05FD78E5965B}">
  <dimension ref="A1:U47"/>
  <sheetViews>
    <sheetView showGridLines="0" showRowColHeaders="0" showZeros="0" zoomScaleNormal="10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14"/>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14"/>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14"/>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14"/>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14"/>
      <c r="K9" s="14"/>
      <c r="L9" s="14"/>
      <c r="M9" s="14"/>
      <c r="N9" s="14"/>
      <c r="O9" s="14"/>
      <c r="P9" s="20"/>
      <c r="Q9" s="20"/>
      <c r="R9" s="15"/>
      <c r="S9" s="5"/>
      <c r="T9" s="5"/>
      <c r="U9" s="66"/>
    </row>
    <row r="10" spans="1:21" ht="20.100000000000001" customHeight="1" x14ac:dyDescent="0.2">
      <c r="A10" s="67"/>
      <c r="B10" s="18" t="str">
        <f>'Jaaropgave OBES'!B10</f>
        <v>versie 2025-3</v>
      </c>
      <c r="C10" s="19"/>
      <c r="D10" s="19"/>
      <c r="E10" s="19"/>
      <c r="F10" s="19"/>
      <c r="G10" s="19"/>
      <c r="H10" s="19"/>
      <c r="I10" s="15"/>
      <c r="J10" s="14"/>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c r="K15" s="7"/>
      <c r="L15" s="7"/>
      <c r="M15" s="52"/>
      <c r="N15" s="52"/>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c r="K16" s="7"/>
      <c r="L16" s="7"/>
      <c r="M16" s="52"/>
      <c r="N16" s="52"/>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c r="K17" s="7"/>
      <c r="L17" s="7"/>
      <c r="M17" s="52"/>
      <c r="N17" s="52"/>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c r="K18" s="7"/>
      <c r="L18" s="7"/>
      <c r="M18" s="52"/>
      <c r="N18" s="52"/>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c r="K19" s="7"/>
      <c r="L19" s="7"/>
      <c r="M19" s="52"/>
      <c r="N19" s="52"/>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c r="K20" s="7"/>
      <c r="L20" s="7"/>
      <c r="M20" s="52"/>
      <c r="N20" s="52"/>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c r="K21" s="7"/>
      <c r="L21" s="7"/>
      <c r="M21" s="52"/>
      <c r="N21" s="52"/>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40"/>
      <c r="D34" s="141"/>
      <c r="E34" s="141"/>
      <c r="F34" s="141"/>
      <c r="G34" s="142"/>
      <c r="H34" s="5"/>
      <c r="I34" s="37"/>
      <c r="J34" s="37"/>
      <c r="K34" s="37"/>
      <c r="L34" s="37"/>
      <c r="M34" s="37"/>
      <c r="N34" s="37"/>
      <c r="O34" s="37"/>
      <c r="P34" s="42" t="s">
        <v>24</v>
      </c>
      <c r="Q34" s="49"/>
      <c r="R34" s="41"/>
      <c r="S34" s="41"/>
      <c r="T34" s="41"/>
      <c r="U34" s="66"/>
    </row>
    <row r="35" spans="1:21"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row>
    <row r="36" spans="1:21" ht="20.100000000000001" customHeight="1" x14ac:dyDescent="0.2">
      <c r="A36" s="67"/>
      <c r="B36" s="108"/>
      <c r="C36" s="146"/>
      <c r="D36" s="147"/>
      <c r="E36" s="147"/>
      <c r="F36" s="147"/>
      <c r="G36" s="148"/>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SY6FoB1YnDh6TMIn9naeB+CPKPlrb3zvHT44ZEFzVabvpCUsWa1+wFUaHVH18oR/fdWEyj4UVLB4V3GVPkiXoQ==" saltValue="AlQ3xEKgfUPcYLz8QqKmqQ==" spinCount="100000" sheet="1" objects="1" scenarios="1" selectLockedCells="1"/>
  <protectedRanges>
    <protectedRange password="CC00" sqref="L8:N9 L5:L6 U38 I33:M33 N28 O30:O32 O35 O20:O22 U30:U32 U35 O25:O27 C28:H28 Q30:T30 Q28:T28 O15:O17 J15:N26 C15:H26 Q15:T26" name="Bereik1_2"/>
  </protectedRanges>
  <mergeCells count="13">
    <mergeCell ref="B4:F5"/>
    <mergeCell ref="L4:N4"/>
    <mergeCell ref="B6:F7"/>
    <mergeCell ref="B12:H12"/>
    <mergeCell ref="I12:N12"/>
    <mergeCell ref="B34:B36"/>
    <mergeCell ref="C34:G36"/>
    <mergeCell ref="P12:T12"/>
    <mergeCell ref="I29:I31"/>
    <mergeCell ref="J29:J31"/>
    <mergeCell ref="K29:K31"/>
    <mergeCell ref="L29:L31"/>
    <mergeCell ref="M29:M31"/>
  </mergeCells>
  <dataValidations count="2">
    <dataValidation type="decimal" operator="greaterThan" allowBlank="1" showInputMessage="1" showErrorMessage="1" sqref="Q15:S26 J15:N26 G15:H26 I33:J33 L33:M33 Q30:R30 Q34 D15:E26" xr:uid="{C1748903-42C0-4ACF-A81A-FEA933F760BF}">
      <formula1>0</formula1>
    </dataValidation>
    <dataValidation type="date" operator="greaterThan" allowBlank="1" showInputMessage="1" showErrorMessage="1" sqref="K33" xr:uid="{6FBE79C8-0102-47A3-AB9E-46D3D278B488}">
      <formula1>40179</formula1>
    </dataValidation>
  </dataValidations>
  <pageMargins left="0.7" right="0.7" top="0.75" bottom="0.75" header="0.3" footer="0.3"/>
  <pageSetup paperSize="9" orientation="portrait" r:id="rId1"/>
  <ignoredErrors>
    <ignoredError sqref="G28"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7A7D-2559-4FCB-BFE4-1EF0C49BF982}">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14"/>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14"/>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14"/>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14"/>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14"/>
      <c r="K9" s="14"/>
      <c r="L9" s="14"/>
      <c r="M9" s="14"/>
      <c r="N9" s="14"/>
      <c r="O9" s="14"/>
      <c r="P9" s="20"/>
      <c r="Q9" s="20"/>
      <c r="R9" s="15"/>
      <c r="S9" s="5"/>
      <c r="T9" s="5"/>
      <c r="U9" s="66"/>
    </row>
    <row r="10" spans="1:21" ht="20.100000000000001" customHeight="1" x14ac:dyDescent="0.2">
      <c r="A10" s="67"/>
      <c r="B10" s="18" t="str">
        <f>'Jaaropgave OBES'!B10</f>
        <v>versie 2025-3</v>
      </c>
      <c r="C10" s="19"/>
      <c r="D10" s="19"/>
      <c r="E10" s="19"/>
      <c r="F10" s="19"/>
      <c r="G10" s="19"/>
      <c r="H10" s="19"/>
      <c r="I10" s="15"/>
      <c r="J10" s="14"/>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40"/>
      <c r="D34" s="141"/>
      <c r="E34" s="141"/>
      <c r="F34" s="141"/>
      <c r="G34" s="142"/>
      <c r="H34" s="5"/>
      <c r="I34" s="37"/>
      <c r="J34" s="37"/>
      <c r="K34" s="37"/>
      <c r="L34" s="37"/>
      <c r="M34" s="37"/>
      <c r="N34" s="37"/>
      <c r="O34" s="37"/>
      <c r="P34" s="42" t="s">
        <v>24</v>
      </c>
      <c r="Q34" s="49"/>
      <c r="R34" s="41"/>
      <c r="S34" s="41"/>
      <c r="T34" s="41"/>
      <c r="U34" s="66"/>
    </row>
    <row r="35" spans="1:21" ht="20.100000000000001" customHeight="1" x14ac:dyDescent="0.2">
      <c r="A35" s="67"/>
      <c r="B35" s="107"/>
      <c r="C35" s="143"/>
      <c r="D35" s="144"/>
      <c r="E35" s="144"/>
      <c r="F35" s="144"/>
      <c r="G35" s="145"/>
      <c r="H35" s="5"/>
      <c r="I35" s="37"/>
      <c r="J35" s="37"/>
      <c r="K35" s="37"/>
      <c r="L35" s="37"/>
      <c r="M35" s="37"/>
      <c r="N35" s="37"/>
      <c r="O35" s="35"/>
      <c r="P35" s="41"/>
      <c r="Q35" s="41"/>
      <c r="R35" s="41"/>
      <c r="S35" s="41"/>
      <c r="T35" s="41"/>
      <c r="U35" s="66"/>
    </row>
    <row r="36" spans="1:21" ht="20.100000000000001" customHeight="1" x14ac:dyDescent="0.2">
      <c r="A36" s="67"/>
      <c r="B36" s="108"/>
      <c r="C36" s="146"/>
      <c r="D36" s="147"/>
      <c r="E36" s="147"/>
      <c r="F36" s="147"/>
      <c r="G36" s="148"/>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9XuwCLLSlo5FHbfUiSi/GpuBmN/QWFf9+0hOO0pECLzTc7N66vtDBUjj+Hdg79TzzAycjurXvY3wCMFDj2MJUg==" saltValue="SK+NUiHnsTxMwwUR3fptaw==" spinCount="100000" sheet="1" objects="1" scenarios="1" selectLockedCells="1"/>
  <protectedRanges>
    <protectedRange password="CC00" sqref="L8:N9 L5:L6 U38 I33:M33 N28 O30:O32 O35 O20:O22 U30:U32 U35 O25:O27 C28:H28 Q30:T30 Q28:T28 O15:O17 J15:N26 C15:H26 Q15:T26" name="Bereik1_2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ate" operator="greaterThan" allowBlank="1" showInputMessage="1" showErrorMessage="1" sqref="K33" xr:uid="{57238897-8DAE-44E7-BB75-895BC0E006CF}">
      <formula1>40179</formula1>
    </dataValidation>
    <dataValidation type="decimal" operator="greaterThan" allowBlank="1" showInputMessage="1" showErrorMessage="1" sqref="Q15:S26 J15:N26 G15:H26 I33:J33 L33:M33 Q30:R30 Q34 D15:E26" xr:uid="{B5949A1C-E4F6-4ADA-AE05-98E7A5AA04AC}">
      <formula1>0</formula1>
    </dataValidation>
  </dataValidations>
  <pageMargins left="0.7" right="0.7" top="0.75" bottom="0.75" header="0.3" footer="0.3"/>
  <ignoredErrors>
    <ignoredError sqref="G28" 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3A85-11E6-4902-9C89-E29034ACA454}">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63"/>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6"/>
    </row>
    <row r="3" spans="1:21" ht="20.100000000000001" customHeight="1" x14ac:dyDescent="0.2">
      <c r="A3" s="64"/>
      <c r="B3" s="13"/>
      <c r="C3" s="13"/>
      <c r="D3" s="13"/>
      <c r="E3" s="13"/>
      <c r="F3" s="13"/>
      <c r="G3" s="13"/>
      <c r="H3" s="13"/>
      <c r="I3" s="11"/>
      <c r="J3" s="11"/>
      <c r="K3" s="5"/>
      <c r="L3" s="5"/>
      <c r="M3" s="5"/>
      <c r="N3" s="5"/>
      <c r="O3" s="15"/>
      <c r="P3" s="5"/>
      <c r="Q3" s="5"/>
      <c r="R3" s="5"/>
      <c r="S3" s="5"/>
      <c r="T3" s="16"/>
      <c r="U3" s="66"/>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6"/>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6"/>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6"/>
    </row>
    <row r="7" spans="1:21" ht="20.100000000000001" customHeight="1" x14ac:dyDescent="0.2">
      <c r="A7" s="64"/>
      <c r="B7" s="129"/>
      <c r="C7" s="129"/>
      <c r="D7" s="129"/>
      <c r="E7" s="129"/>
      <c r="F7" s="129"/>
      <c r="G7" s="14"/>
      <c r="H7" s="14"/>
      <c r="I7" s="14"/>
      <c r="J7" s="5"/>
      <c r="K7" s="14"/>
      <c r="L7" s="14"/>
      <c r="M7" s="14"/>
      <c r="N7" s="14"/>
      <c r="O7" s="14"/>
      <c r="P7" s="5"/>
      <c r="Q7" s="5"/>
      <c r="R7" s="5"/>
      <c r="S7" s="5"/>
      <c r="T7" s="5"/>
      <c r="U7" s="66"/>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6"/>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6"/>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6"/>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6"/>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6"/>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6"/>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6"/>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6"/>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6"/>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6"/>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6"/>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6"/>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6"/>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6"/>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6"/>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6"/>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6"/>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6"/>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6"/>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6"/>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6"/>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6"/>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6"/>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6"/>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6"/>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6"/>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6"/>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6"/>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6"/>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6"/>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6"/>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6"/>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6"/>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6"/>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6"/>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6"/>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6"/>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6"/>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eCW2twMUuCS5Ra3pDZUPJPpCv4oIxJtedGesh3rDi/Xm4QHDSKwpP0rKl9kruje7fXMboL6yMxJ/SeZ/DIMfNA==" saltValue="cKgfcigZy7PB08/6TZdMfg==" spinCount="100000" sheet="1" objects="1" scenarios="1" selectLockedCells="1"/>
  <protectedRanges>
    <protectedRange password="CC00" sqref="L8:N9 L5:L6 U38 I33:M33 N28 O30:O32 O35 O20:O22 U30:U32 U35 O25:O27 C28:H28 Q30:T30 Q28:T28 H16:H26 O15:O17 C15:F26 G15:H15 J15:J26 T15:T26" name="Bereik1_2_1"/>
    <protectedRange password="CC00" sqref="G16:G26" name="Bereik1_1_1_1"/>
    <protectedRange password="CC00" sqref="K15:N26" name="Bereik1_6_1_1"/>
    <protectedRange password="CC00" sqref="Q15:Q26" name="Bereik1_7_1_1"/>
    <protectedRange password="CC00" sqref="R15:R26" name="Bereik1_8_1_1"/>
    <protectedRange password="CC00" sqref="S15:S26" name="Bereik1_9_1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1A4A64A9-E2F1-4CA9-B531-6A5A268786B9}">
      <formula1>0</formula1>
    </dataValidation>
    <dataValidation type="date" operator="greaterThan" allowBlank="1" showInputMessage="1" showErrorMessage="1" sqref="K33" xr:uid="{95DA8C70-EFF1-4EBC-ABB5-1924B61D997F}">
      <formula1>40179</formula1>
    </dataValidation>
  </dataValidations>
  <pageMargins left="0.7" right="0.7" top="0.75" bottom="0.75" header="0.3" footer="0.3"/>
  <ignoredErrors>
    <ignoredError sqref="G28" formula="1"/>
  </ignoredError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D9D0-C3A2-4BCC-A312-50E14BA5A75D}">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Hbn+3P8TRdYCznhUfcCND06rUVszLNaskTG8iUcHkVPn7JnDuxSfCICH5gQiXnPigWSPzL3pTxkfTyuk2LA+6w==" saltValue="x3bnSxoLRtp3CGE79RdmxQ==" spinCount="100000" sheet="1" objects="1" scenarios="1" selectLockedCells="1"/>
  <protectedRanges>
    <protectedRange password="CC00" sqref="L8:N9 L5:L6 U38 I33:M33 N28 O30:O32 O35 O20:O22 U30:U32 U35 O25:O27 C28:H28 Q30:T30 Q28:T28 H16:H26 O15:O17 C15:F26 G15:H15 J15:J26 T15:T26" name="Bereik1_2"/>
    <protectedRange password="CC00" sqref="G16:G26" name="Bereik1_1_1"/>
    <protectedRange password="CC00" sqref="K15:N26" name="Bereik1_6_1"/>
    <protectedRange password="CC00" sqref="Q15:Q26" name="Bereik1_7_1"/>
    <protectedRange password="CC00" sqref="R15:R26" name="Bereik1_8_1"/>
    <protectedRange password="CC00" sqref="S15:S26" name="Bereik1_9_1"/>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9FE2BC38-4659-4B1D-B1C1-322C13A547D6}">
      <formula1>0</formula1>
    </dataValidation>
    <dataValidation type="date" operator="greaterThan" allowBlank="1" showInputMessage="1" showErrorMessage="1" sqref="K33" xr:uid="{756AFC2D-2373-4D92-B20C-75A378562012}">
      <formula1>40179</formula1>
    </dataValidation>
  </dataValidations>
  <pageMargins left="0.7" right="0.7" top="0.75" bottom="0.75" header="0.3" footer="0.3"/>
  <ignoredErrors>
    <ignoredError sqref="G28" formula="1"/>
  </ignoredError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5E95-ACA1-417B-BEFA-FD69B0EC4FB1}">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F/OgXEz2Ne0/jVbFq/5Y+bdwPkQ+lqwNtDaFCHCPGS3kyk84ed/z5FAJF5ZjuF6WU3KArL9ncSgn8EpiFPupiw==" saltValue="nndanGu4VSPyfE5eD9/uqg=="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903EC72B-5D97-417A-B330-A4B2C81C75B3}">
      <formula1>0</formula1>
    </dataValidation>
    <dataValidation type="date" operator="greaterThan" allowBlank="1" showInputMessage="1" showErrorMessage="1" sqref="K33" xr:uid="{F7F87670-2A49-4773-833E-58753C959116}">
      <formula1>40179</formula1>
    </dataValidation>
  </dataValidations>
  <pageMargins left="0.7" right="0.7" top="0.75" bottom="0.75" header="0.3" footer="0.3"/>
  <ignoredErrors>
    <ignoredError sqref="G28" formula="1"/>
  </ignoredError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1594-2A92-42A2-8028-A32444AFE0C8}">
  <dimension ref="A1:U47"/>
  <sheetViews>
    <sheetView showGridLines="0" showRowColHeaders="0" showZeros="0" workbookViewId="0">
      <selection activeCell="L4" sqref="L4:N4"/>
    </sheetView>
  </sheetViews>
  <sheetFormatPr defaultColWidth="9.140625" defaultRowHeight="12.75" x14ac:dyDescent="0.2"/>
  <cols>
    <col min="1" max="1" width="3.42578125" style="91" customWidth="1"/>
    <col min="2" max="2" width="15.7109375" style="91" customWidth="1"/>
    <col min="3" max="3" width="14.85546875" style="91" customWidth="1"/>
    <col min="4" max="5" width="16.28515625" style="91" customWidth="1"/>
    <col min="6" max="6" width="16.5703125" style="91" customWidth="1"/>
    <col min="7" max="8" width="14.85546875" style="91" customWidth="1"/>
    <col min="9" max="9" width="16.140625" style="91" customWidth="1"/>
    <col min="10" max="12" width="15.42578125" style="91" customWidth="1"/>
    <col min="13" max="13" width="19" style="91" customWidth="1"/>
    <col min="14" max="14" width="15.42578125" style="91" customWidth="1"/>
    <col min="15" max="15" width="3.42578125" style="91" customWidth="1"/>
    <col min="16" max="16" width="22.7109375" style="91" customWidth="1"/>
    <col min="17" max="17" width="21.140625" style="91" customWidth="1"/>
    <col min="18" max="18" width="20.7109375" style="91" customWidth="1"/>
    <col min="19" max="20" width="21.5703125" style="91" customWidth="1"/>
    <col min="21" max="21" width="3.42578125" style="91" customWidth="1"/>
    <col min="22" max="16384" width="9.140625" style="91"/>
  </cols>
  <sheetData>
    <row r="1" spans="1:21" ht="12" customHeight="1" x14ac:dyDescent="0.2">
      <c r="A1" s="61"/>
      <c r="B1" s="62"/>
      <c r="C1" s="62"/>
      <c r="D1" s="62"/>
      <c r="E1" s="62"/>
      <c r="F1" s="62"/>
      <c r="G1" s="62"/>
      <c r="H1" s="62"/>
      <c r="I1" s="62"/>
      <c r="J1" s="62"/>
      <c r="K1" s="62"/>
      <c r="L1" s="62"/>
      <c r="M1" s="62"/>
      <c r="N1" s="62"/>
      <c r="O1" s="62"/>
      <c r="P1" s="62"/>
      <c r="Q1" s="62"/>
      <c r="R1" s="62"/>
      <c r="S1" s="62"/>
      <c r="T1" s="62"/>
      <c r="U1" s="75"/>
    </row>
    <row r="2" spans="1:21" ht="20.100000000000001" customHeight="1" x14ac:dyDescent="0.2">
      <c r="A2" s="64"/>
      <c r="B2" s="12" t="s">
        <v>16</v>
      </c>
      <c r="C2" s="13"/>
      <c r="D2" s="13"/>
      <c r="E2" s="13"/>
      <c r="F2" s="13"/>
      <c r="G2" s="5"/>
      <c r="H2" s="13"/>
      <c r="I2" s="11"/>
      <c r="J2" s="14"/>
      <c r="K2" s="5"/>
      <c r="L2" s="11"/>
      <c r="M2" s="5"/>
      <c r="N2" s="5"/>
      <c r="O2" s="15"/>
      <c r="P2" s="5"/>
      <c r="Q2" s="5"/>
      <c r="R2" s="5"/>
      <c r="S2" s="5"/>
      <c r="T2" s="16"/>
      <c r="U2" s="65"/>
    </row>
    <row r="3" spans="1:21" ht="20.100000000000001" customHeight="1" x14ac:dyDescent="0.2">
      <c r="A3" s="64"/>
      <c r="B3" s="13"/>
      <c r="C3" s="13"/>
      <c r="D3" s="13"/>
      <c r="E3" s="13"/>
      <c r="F3" s="13"/>
      <c r="G3" s="13"/>
      <c r="H3" s="13"/>
      <c r="I3" s="11"/>
      <c r="J3" s="11"/>
      <c r="K3" s="5"/>
      <c r="L3" s="5"/>
      <c r="M3" s="5"/>
      <c r="N3" s="5"/>
      <c r="O3" s="15"/>
      <c r="P3" s="5"/>
      <c r="Q3" s="5"/>
      <c r="R3" s="5"/>
      <c r="S3" s="5"/>
      <c r="T3" s="16"/>
      <c r="U3" s="65"/>
    </row>
    <row r="4" spans="1:21" ht="20.100000000000001" customHeight="1" x14ac:dyDescent="0.2">
      <c r="A4" s="64"/>
      <c r="B4" s="127"/>
      <c r="C4" s="127"/>
      <c r="D4" s="127"/>
      <c r="E4" s="127"/>
      <c r="F4" s="127"/>
      <c r="G4" s="14"/>
      <c r="H4" s="14"/>
      <c r="I4" s="14"/>
      <c r="J4" s="5"/>
      <c r="K4" s="17" t="s">
        <v>59</v>
      </c>
      <c r="L4" s="149"/>
      <c r="M4" s="150"/>
      <c r="N4" s="151"/>
      <c r="O4" s="16"/>
      <c r="P4" s="11"/>
      <c r="Q4" s="11"/>
      <c r="R4" s="11"/>
      <c r="S4" s="5"/>
      <c r="T4" s="5"/>
      <c r="U4" s="65"/>
    </row>
    <row r="5" spans="1:21" ht="20.100000000000001" customHeight="1" x14ac:dyDescent="0.2">
      <c r="A5" s="64"/>
      <c r="B5" s="127"/>
      <c r="C5" s="127"/>
      <c r="D5" s="127"/>
      <c r="E5" s="127"/>
      <c r="F5" s="127"/>
      <c r="G5" s="14"/>
      <c r="H5" s="14"/>
      <c r="I5" s="14"/>
      <c r="J5" s="5"/>
      <c r="K5" s="14"/>
      <c r="L5" s="14"/>
      <c r="M5" s="14"/>
      <c r="N5" s="14"/>
      <c r="O5" s="14"/>
      <c r="P5" s="11"/>
      <c r="Q5" s="11"/>
      <c r="R5" s="11"/>
      <c r="S5" s="5"/>
      <c r="T5" s="5"/>
      <c r="U5" s="65"/>
    </row>
    <row r="6" spans="1:21" ht="20.100000000000001" customHeight="1" x14ac:dyDescent="0.2">
      <c r="A6" s="64"/>
      <c r="B6" s="128" t="s">
        <v>61</v>
      </c>
      <c r="C6" s="129"/>
      <c r="D6" s="129"/>
      <c r="E6" s="129"/>
      <c r="F6" s="129"/>
      <c r="G6" s="14"/>
      <c r="H6" s="14"/>
      <c r="I6" s="14"/>
      <c r="J6" s="5"/>
      <c r="K6" s="14"/>
      <c r="L6" s="14"/>
      <c r="M6" s="14"/>
      <c r="N6" s="14"/>
      <c r="O6" s="14"/>
      <c r="P6" s="11"/>
      <c r="Q6" s="11"/>
      <c r="R6" s="11"/>
      <c r="S6" s="5"/>
      <c r="T6" s="5"/>
      <c r="U6" s="65"/>
    </row>
    <row r="7" spans="1:21" ht="20.100000000000001" customHeight="1" x14ac:dyDescent="0.2">
      <c r="A7" s="64"/>
      <c r="B7" s="129"/>
      <c r="C7" s="129"/>
      <c r="D7" s="129"/>
      <c r="E7" s="129"/>
      <c r="F7" s="129"/>
      <c r="G7" s="14"/>
      <c r="H7" s="14"/>
      <c r="I7" s="14"/>
      <c r="J7" s="5"/>
      <c r="K7" s="14"/>
      <c r="L7" s="14"/>
      <c r="M7" s="14"/>
      <c r="N7" s="14"/>
      <c r="O7" s="14"/>
      <c r="P7" s="5"/>
      <c r="Q7" s="5"/>
      <c r="R7" s="5"/>
      <c r="S7" s="5"/>
      <c r="T7" s="5"/>
      <c r="U7" s="65"/>
    </row>
    <row r="8" spans="1:21" ht="20.100000000000001" customHeight="1" x14ac:dyDescent="0.2">
      <c r="A8" s="64"/>
      <c r="B8" s="18" t="s">
        <v>62</v>
      </c>
      <c r="C8" s="13"/>
      <c r="D8" s="13"/>
      <c r="E8" s="13"/>
      <c r="F8" s="13"/>
      <c r="G8" s="13"/>
      <c r="H8" s="13"/>
      <c r="I8" s="11"/>
      <c r="J8" s="5"/>
      <c r="K8" s="14"/>
      <c r="L8" s="14"/>
      <c r="M8" s="14"/>
      <c r="N8" s="14"/>
      <c r="O8" s="14"/>
      <c r="P8" s="5"/>
      <c r="Q8" s="5"/>
      <c r="R8" s="11"/>
      <c r="S8" s="11"/>
      <c r="T8" s="11"/>
      <c r="U8" s="65"/>
    </row>
    <row r="9" spans="1:21" ht="20.100000000000001" customHeight="1" x14ac:dyDescent="0.2">
      <c r="A9" s="67"/>
      <c r="B9" s="18" t="s">
        <v>63</v>
      </c>
      <c r="C9" s="19"/>
      <c r="D9" s="19"/>
      <c r="E9" s="19"/>
      <c r="F9" s="19"/>
      <c r="G9" s="19"/>
      <c r="H9" s="19"/>
      <c r="I9" s="15"/>
      <c r="J9" s="20"/>
      <c r="K9" s="14"/>
      <c r="L9" s="14"/>
      <c r="M9" s="14"/>
      <c r="N9" s="14"/>
      <c r="O9" s="14"/>
      <c r="P9" s="20"/>
      <c r="Q9" s="20"/>
      <c r="R9" s="15"/>
      <c r="S9" s="5"/>
      <c r="T9" s="5"/>
      <c r="U9" s="65"/>
    </row>
    <row r="10" spans="1:21" ht="20.100000000000001" customHeight="1" x14ac:dyDescent="0.2">
      <c r="A10" s="67"/>
      <c r="B10" s="18" t="str">
        <f>'Jaaropgave OBES'!B10</f>
        <v>versie 2025-3</v>
      </c>
      <c r="C10" s="19"/>
      <c r="D10" s="19"/>
      <c r="E10" s="19"/>
      <c r="F10" s="19"/>
      <c r="G10" s="19"/>
      <c r="H10" s="19"/>
      <c r="I10" s="15"/>
      <c r="J10" s="20"/>
      <c r="K10" s="14"/>
      <c r="L10" s="14"/>
      <c r="M10" s="14"/>
      <c r="N10" s="14"/>
      <c r="O10" s="14"/>
      <c r="P10" s="20"/>
      <c r="Q10" s="15"/>
      <c r="R10" s="16"/>
      <c r="S10" s="11"/>
      <c r="T10" s="11"/>
      <c r="U10" s="65"/>
    </row>
    <row r="11" spans="1:21" ht="12" customHeight="1" x14ac:dyDescent="0.2">
      <c r="A11" s="67"/>
      <c r="B11" s="15"/>
      <c r="C11" s="15"/>
      <c r="D11" s="15"/>
      <c r="E11" s="15"/>
      <c r="F11" s="15"/>
      <c r="G11" s="15"/>
      <c r="H11" s="15"/>
      <c r="I11" s="15"/>
      <c r="J11" s="15"/>
      <c r="K11" s="20"/>
      <c r="L11" s="20"/>
      <c r="M11" s="20"/>
      <c r="N11" s="20"/>
      <c r="O11" s="20"/>
      <c r="P11" s="15"/>
      <c r="Q11" s="15"/>
      <c r="R11" s="15"/>
      <c r="S11" s="15"/>
      <c r="T11" s="15"/>
      <c r="U11" s="65"/>
    </row>
    <row r="12" spans="1:21" ht="20.100000000000001" customHeight="1" x14ac:dyDescent="0.2">
      <c r="A12" s="68"/>
      <c r="B12" s="133" t="s">
        <v>17</v>
      </c>
      <c r="C12" s="134"/>
      <c r="D12" s="134"/>
      <c r="E12" s="134"/>
      <c r="F12" s="134"/>
      <c r="G12" s="134"/>
      <c r="H12" s="134"/>
      <c r="I12" s="130" t="s">
        <v>23</v>
      </c>
      <c r="J12" s="131"/>
      <c r="K12" s="131"/>
      <c r="L12" s="131"/>
      <c r="M12" s="131"/>
      <c r="N12" s="132"/>
      <c r="O12" s="22"/>
      <c r="P12" s="130" t="s">
        <v>32</v>
      </c>
      <c r="Q12" s="131"/>
      <c r="R12" s="131"/>
      <c r="S12" s="131"/>
      <c r="T12" s="132"/>
      <c r="U12" s="65"/>
    </row>
    <row r="13" spans="1:21" ht="84.95" customHeight="1" x14ac:dyDescent="0.2">
      <c r="A13" s="69"/>
      <c r="B13" s="23"/>
      <c r="C13" s="24" t="s">
        <v>18</v>
      </c>
      <c r="D13" s="25" t="s">
        <v>57</v>
      </c>
      <c r="E13" s="26" t="s">
        <v>20</v>
      </c>
      <c r="F13" s="24" t="s">
        <v>19</v>
      </c>
      <c r="G13" s="24" t="s">
        <v>21</v>
      </c>
      <c r="H13" s="24" t="s">
        <v>22</v>
      </c>
      <c r="I13" s="23"/>
      <c r="J13" s="24" t="s">
        <v>41</v>
      </c>
      <c r="K13" s="25" t="s">
        <v>45</v>
      </c>
      <c r="L13" s="25" t="s">
        <v>54</v>
      </c>
      <c r="M13" s="26" t="s">
        <v>46</v>
      </c>
      <c r="N13" s="26" t="s">
        <v>47</v>
      </c>
      <c r="O13" s="27"/>
      <c r="P13" s="23"/>
      <c r="Q13" s="25" t="s">
        <v>30</v>
      </c>
      <c r="R13" s="26" t="s">
        <v>48</v>
      </c>
      <c r="S13" s="24" t="s">
        <v>27</v>
      </c>
      <c r="T13" s="24" t="s">
        <v>25</v>
      </c>
      <c r="U13" s="65"/>
    </row>
    <row r="14" spans="1:21" ht="20.100000000000001" customHeight="1" x14ac:dyDescent="0.2">
      <c r="A14" s="70"/>
      <c r="B14" s="28" t="s">
        <v>31</v>
      </c>
      <c r="C14" s="29" t="s">
        <v>43</v>
      </c>
      <c r="D14" s="30" t="s">
        <v>33</v>
      </c>
      <c r="E14" s="31" t="s">
        <v>33</v>
      </c>
      <c r="F14" s="29" t="s">
        <v>43</v>
      </c>
      <c r="G14" s="29" t="s">
        <v>44</v>
      </c>
      <c r="H14" s="29" t="s">
        <v>43</v>
      </c>
      <c r="I14" s="28" t="s">
        <v>31</v>
      </c>
      <c r="J14" s="29" t="s">
        <v>39</v>
      </c>
      <c r="K14" s="30" t="s">
        <v>39</v>
      </c>
      <c r="L14" s="30" t="s">
        <v>39</v>
      </c>
      <c r="M14" s="31" t="s">
        <v>39</v>
      </c>
      <c r="N14" s="31" t="s">
        <v>39</v>
      </c>
      <c r="O14" s="32"/>
      <c r="P14" s="28" t="s">
        <v>31</v>
      </c>
      <c r="Q14" s="30" t="s">
        <v>29</v>
      </c>
      <c r="R14" s="31" t="s">
        <v>29</v>
      </c>
      <c r="S14" s="29" t="s">
        <v>28</v>
      </c>
      <c r="T14" s="29" t="s">
        <v>26</v>
      </c>
      <c r="U14" s="65"/>
    </row>
    <row r="15" spans="1:21" ht="20.100000000000001" customHeight="1" x14ac:dyDescent="0.2">
      <c r="A15" s="67"/>
      <c r="B15" s="33" t="s">
        <v>0</v>
      </c>
      <c r="C15" s="34">
        <f t="shared" ref="C15:C26" si="0">D15+E15+H15</f>
        <v>0</v>
      </c>
      <c r="D15" s="7">
        <v>0</v>
      </c>
      <c r="E15" s="51">
        <v>0</v>
      </c>
      <c r="F15" s="34">
        <f t="shared" ref="F15:F26" si="1">D15+E15</f>
        <v>0</v>
      </c>
      <c r="G15" s="8">
        <v>0</v>
      </c>
      <c r="H15" s="8">
        <v>0</v>
      </c>
      <c r="I15" s="33" t="s">
        <v>0</v>
      </c>
      <c r="J15" s="8">
        <v>0</v>
      </c>
      <c r="K15" s="7"/>
      <c r="L15" s="7"/>
      <c r="M15" s="52"/>
      <c r="N15" s="52"/>
      <c r="O15" s="35"/>
      <c r="P15" s="33" t="s">
        <v>0</v>
      </c>
      <c r="Q15" s="7">
        <v>0</v>
      </c>
      <c r="R15" s="52">
        <v>0</v>
      </c>
      <c r="S15" s="53">
        <v>0</v>
      </c>
      <c r="T15" s="36" t="str">
        <f>IF((D15+E15)=0,"",((Q15+R15)*1000)/(D15+E15))</f>
        <v/>
      </c>
      <c r="U15" s="65"/>
    </row>
    <row r="16" spans="1:21" ht="20.100000000000001" customHeight="1" x14ac:dyDescent="0.2">
      <c r="A16" s="67"/>
      <c r="B16" s="33" t="s">
        <v>1</v>
      </c>
      <c r="C16" s="34">
        <f t="shared" si="0"/>
        <v>0</v>
      </c>
      <c r="D16" s="7">
        <v>0</v>
      </c>
      <c r="E16" s="51">
        <v>0</v>
      </c>
      <c r="F16" s="34">
        <f t="shared" si="1"/>
        <v>0</v>
      </c>
      <c r="G16" s="8">
        <v>0</v>
      </c>
      <c r="H16" s="8">
        <v>0</v>
      </c>
      <c r="I16" s="33" t="s">
        <v>1</v>
      </c>
      <c r="J16" s="8">
        <v>0</v>
      </c>
      <c r="K16" s="7"/>
      <c r="L16" s="7"/>
      <c r="M16" s="52"/>
      <c r="N16" s="52"/>
      <c r="O16" s="35"/>
      <c r="P16" s="33" t="s">
        <v>1</v>
      </c>
      <c r="Q16" s="7">
        <v>0</v>
      </c>
      <c r="R16" s="52">
        <v>0</v>
      </c>
      <c r="S16" s="53">
        <v>0</v>
      </c>
      <c r="T16" s="36" t="str">
        <f t="shared" ref="T16:T26" si="2">IF((D16+E16)=0,"",((Q16+R16)*1000)/(D16+E16))</f>
        <v/>
      </c>
      <c r="U16" s="65"/>
    </row>
    <row r="17" spans="1:21" ht="20.100000000000001" customHeight="1" x14ac:dyDescent="0.2">
      <c r="A17" s="67"/>
      <c r="B17" s="33" t="s">
        <v>2</v>
      </c>
      <c r="C17" s="34">
        <f t="shared" si="0"/>
        <v>0</v>
      </c>
      <c r="D17" s="7">
        <v>0</v>
      </c>
      <c r="E17" s="51">
        <v>0</v>
      </c>
      <c r="F17" s="34">
        <f t="shared" si="1"/>
        <v>0</v>
      </c>
      <c r="G17" s="8">
        <v>0</v>
      </c>
      <c r="H17" s="8">
        <v>0</v>
      </c>
      <c r="I17" s="33" t="s">
        <v>2</v>
      </c>
      <c r="J17" s="8">
        <v>0</v>
      </c>
      <c r="K17" s="7"/>
      <c r="L17" s="7"/>
      <c r="M17" s="52"/>
      <c r="N17" s="52"/>
      <c r="O17" s="35"/>
      <c r="P17" s="33" t="s">
        <v>2</v>
      </c>
      <c r="Q17" s="7">
        <v>0</v>
      </c>
      <c r="R17" s="52">
        <v>0</v>
      </c>
      <c r="S17" s="53">
        <v>0</v>
      </c>
      <c r="T17" s="36" t="str">
        <f t="shared" si="2"/>
        <v/>
      </c>
      <c r="U17" s="65"/>
    </row>
    <row r="18" spans="1:21" ht="20.100000000000001" customHeight="1" x14ac:dyDescent="0.2">
      <c r="A18" s="67"/>
      <c r="B18" s="33" t="s">
        <v>3</v>
      </c>
      <c r="C18" s="34">
        <f t="shared" si="0"/>
        <v>0</v>
      </c>
      <c r="D18" s="7">
        <v>0</v>
      </c>
      <c r="E18" s="51">
        <v>0</v>
      </c>
      <c r="F18" s="34">
        <f t="shared" si="1"/>
        <v>0</v>
      </c>
      <c r="G18" s="8">
        <v>0</v>
      </c>
      <c r="H18" s="8">
        <v>0</v>
      </c>
      <c r="I18" s="33" t="s">
        <v>3</v>
      </c>
      <c r="J18" s="8">
        <v>0</v>
      </c>
      <c r="K18" s="7"/>
      <c r="L18" s="7"/>
      <c r="M18" s="52"/>
      <c r="N18" s="52"/>
      <c r="O18" s="37"/>
      <c r="P18" s="33" t="s">
        <v>3</v>
      </c>
      <c r="Q18" s="7">
        <v>0</v>
      </c>
      <c r="R18" s="52">
        <v>0</v>
      </c>
      <c r="S18" s="53">
        <v>0</v>
      </c>
      <c r="T18" s="36" t="str">
        <f t="shared" si="2"/>
        <v/>
      </c>
      <c r="U18" s="65"/>
    </row>
    <row r="19" spans="1:21" ht="20.100000000000001" customHeight="1" x14ac:dyDescent="0.2">
      <c r="A19" s="67"/>
      <c r="B19" s="33" t="s">
        <v>4</v>
      </c>
      <c r="C19" s="34">
        <f t="shared" si="0"/>
        <v>0</v>
      </c>
      <c r="D19" s="7">
        <v>0</v>
      </c>
      <c r="E19" s="51">
        <v>0</v>
      </c>
      <c r="F19" s="34">
        <f t="shared" si="1"/>
        <v>0</v>
      </c>
      <c r="G19" s="8">
        <v>0</v>
      </c>
      <c r="H19" s="8">
        <v>0</v>
      </c>
      <c r="I19" s="33" t="s">
        <v>4</v>
      </c>
      <c r="J19" s="8">
        <v>0</v>
      </c>
      <c r="K19" s="7"/>
      <c r="L19" s="7"/>
      <c r="M19" s="52"/>
      <c r="N19" s="52"/>
      <c r="O19" s="37"/>
      <c r="P19" s="33" t="s">
        <v>4</v>
      </c>
      <c r="Q19" s="7">
        <v>0</v>
      </c>
      <c r="R19" s="52">
        <v>0</v>
      </c>
      <c r="S19" s="53">
        <v>0</v>
      </c>
      <c r="T19" s="36" t="str">
        <f t="shared" si="2"/>
        <v/>
      </c>
      <c r="U19" s="65"/>
    </row>
    <row r="20" spans="1:21" ht="20.100000000000001" customHeight="1" x14ac:dyDescent="0.2">
      <c r="A20" s="67"/>
      <c r="B20" s="33" t="s">
        <v>5</v>
      </c>
      <c r="C20" s="34">
        <f t="shared" si="0"/>
        <v>0</v>
      </c>
      <c r="D20" s="7">
        <v>0</v>
      </c>
      <c r="E20" s="51">
        <v>0</v>
      </c>
      <c r="F20" s="34">
        <f t="shared" si="1"/>
        <v>0</v>
      </c>
      <c r="G20" s="8">
        <v>0</v>
      </c>
      <c r="H20" s="8">
        <v>0</v>
      </c>
      <c r="I20" s="33" t="s">
        <v>5</v>
      </c>
      <c r="J20" s="8">
        <v>0</v>
      </c>
      <c r="K20" s="7"/>
      <c r="L20" s="7"/>
      <c r="M20" s="52"/>
      <c r="N20" s="52"/>
      <c r="O20" s="35"/>
      <c r="P20" s="33" t="s">
        <v>5</v>
      </c>
      <c r="Q20" s="7">
        <v>0</v>
      </c>
      <c r="R20" s="52">
        <v>0</v>
      </c>
      <c r="S20" s="53">
        <v>0</v>
      </c>
      <c r="T20" s="36" t="str">
        <f t="shared" si="2"/>
        <v/>
      </c>
      <c r="U20" s="65"/>
    </row>
    <row r="21" spans="1:21" ht="20.100000000000001" customHeight="1" x14ac:dyDescent="0.2">
      <c r="A21" s="67"/>
      <c r="B21" s="33" t="s">
        <v>6</v>
      </c>
      <c r="C21" s="34">
        <f t="shared" si="0"/>
        <v>0</v>
      </c>
      <c r="D21" s="7">
        <v>0</v>
      </c>
      <c r="E21" s="51">
        <v>0</v>
      </c>
      <c r="F21" s="34">
        <f t="shared" si="1"/>
        <v>0</v>
      </c>
      <c r="G21" s="8">
        <v>0</v>
      </c>
      <c r="H21" s="8">
        <v>0</v>
      </c>
      <c r="I21" s="33" t="s">
        <v>6</v>
      </c>
      <c r="J21" s="8">
        <v>0</v>
      </c>
      <c r="K21" s="7"/>
      <c r="L21" s="7"/>
      <c r="M21" s="52"/>
      <c r="N21" s="52"/>
      <c r="O21" s="35"/>
      <c r="P21" s="33" t="s">
        <v>6</v>
      </c>
      <c r="Q21" s="7">
        <v>0</v>
      </c>
      <c r="R21" s="52">
        <v>0</v>
      </c>
      <c r="S21" s="53">
        <v>0</v>
      </c>
      <c r="T21" s="36" t="str">
        <f t="shared" si="2"/>
        <v/>
      </c>
      <c r="U21" s="65"/>
    </row>
    <row r="22" spans="1:21" ht="20.100000000000001" customHeight="1" x14ac:dyDescent="0.2">
      <c r="A22" s="67"/>
      <c r="B22" s="33" t="s">
        <v>7</v>
      </c>
      <c r="C22" s="34">
        <f t="shared" si="0"/>
        <v>0</v>
      </c>
      <c r="D22" s="7">
        <v>0</v>
      </c>
      <c r="E22" s="51">
        <v>0</v>
      </c>
      <c r="F22" s="34">
        <f t="shared" si="1"/>
        <v>0</v>
      </c>
      <c r="G22" s="8">
        <v>0</v>
      </c>
      <c r="H22" s="8">
        <v>0</v>
      </c>
      <c r="I22" s="33" t="s">
        <v>7</v>
      </c>
      <c r="J22" s="8">
        <v>0</v>
      </c>
      <c r="K22" s="7"/>
      <c r="L22" s="7"/>
      <c r="M22" s="52"/>
      <c r="N22" s="52"/>
      <c r="O22" s="35"/>
      <c r="P22" s="33" t="s">
        <v>7</v>
      </c>
      <c r="Q22" s="7">
        <v>0</v>
      </c>
      <c r="R22" s="52">
        <v>0</v>
      </c>
      <c r="S22" s="53">
        <v>0</v>
      </c>
      <c r="T22" s="36" t="str">
        <f t="shared" si="2"/>
        <v/>
      </c>
      <c r="U22" s="65"/>
    </row>
    <row r="23" spans="1:21" ht="20.100000000000001" customHeight="1" x14ac:dyDescent="0.2">
      <c r="A23" s="67"/>
      <c r="B23" s="33" t="s">
        <v>8</v>
      </c>
      <c r="C23" s="34">
        <f t="shared" si="0"/>
        <v>0</v>
      </c>
      <c r="D23" s="7">
        <v>0</v>
      </c>
      <c r="E23" s="51">
        <v>0</v>
      </c>
      <c r="F23" s="34">
        <f t="shared" si="1"/>
        <v>0</v>
      </c>
      <c r="G23" s="8">
        <v>0</v>
      </c>
      <c r="H23" s="8">
        <v>0</v>
      </c>
      <c r="I23" s="33" t="s">
        <v>8</v>
      </c>
      <c r="J23" s="8">
        <v>0</v>
      </c>
      <c r="K23" s="7"/>
      <c r="L23" s="7"/>
      <c r="M23" s="52"/>
      <c r="N23" s="52"/>
      <c r="O23" s="37"/>
      <c r="P23" s="33" t="s">
        <v>8</v>
      </c>
      <c r="Q23" s="7">
        <v>0</v>
      </c>
      <c r="R23" s="52">
        <v>0</v>
      </c>
      <c r="S23" s="53">
        <v>0</v>
      </c>
      <c r="T23" s="36" t="str">
        <f t="shared" si="2"/>
        <v/>
      </c>
      <c r="U23" s="65"/>
    </row>
    <row r="24" spans="1:21" ht="20.100000000000001" customHeight="1" x14ac:dyDescent="0.2">
      <c r="A24" s="67"/>
      <c r="B24" s="33" t="s">
        <v>9</v>
      </c>
      <c r="C24" s="34">
        <f t="shared" si="0"/>
        <v>0</v>
      </c>
      <c r="D24" s="7">
        <v>0</v>
      </c>
      <c r="E24" s="51">
        <v>0</v>
      </c>
      <c r="F24" s="34">
        <f t="shared" si="1"/>
        <v>0</v>
      </c>
      <c r="G24" s="8">
        <v>0</v>
      </c>
      <c r="H24" s="8">
        <v>0</v>
      </c>
      <c r="I24" s="33" t="s">
        <v>9</v>
      </c>
      <c r="J24" s="8">
        <v>0</v>
      </c>
      <c r="K24" s="7"/>
      <c r="L24" s="7"/>
      <c r="M24" s="52"/>
      <c r="N24" s="52"/>
      <c r="O24" s="37"/>
      <c r="P24" s="33" t="s">
        <v>9</v>
      </c>
      <c r="Q24" s="7">
        <v>0</v>
      </c>
      <c r="R24" s="52">
        <v>0</v>
      </c>
      <c r="S24" s="53">
        <v>0</v>
      </c>
      <c r="T24" s="36" t="str">
        <f t="shared" si="2"/>
        <v/>
      </c>
      <c r="U24" s="65"/>
    </row>
    <row r="25" spans="1:21" ht="20.100000000000001" customHeight="1" x14ac:dyDescent="0.2">
      <c r="A25" s="67"/>
      <c r="B25" s="33" t="s">
        <v>10</v>
      </c>
      <c r="C25" s="34">
        <f t="shared" si="0"/>
        <v>0</v>
      </c>
      <c r="D25" s="7">
        <v>0</v>
      </c>
      <c r="E25" s="51">
        <v>0</v>
      </c>
      <c r="F25" s="34">
        <f t="shared" si="1"/>
        <v>0</v>
      </c>
      <c r="G25" s="8">
        <v>0</v>
      </c>
      <c r="H25" s="8">
        <v>0</v>
      </c>
      <c r="I25" s="33" t="s">
        <v>10</v>
      </c>
      <c r="J25" s="8">
        <v>0</v>
      </c>
      <c r="K25" s="7"/>
      <c r="L25" s="7"/>
      <c r="M25" s="52"/>
      <c r="N25" s="52"/>
      <c r="O25" s="35"/>
      <c r="P25" s="33" t="s">
        <v>10</v>
      </c>
      <c r="Q25" s="7">
        <v>0</v>
      </c>
      <c r="R25" s="52">
        <v>0</v>
      </c>
      <c r="S25" s="53">
        <v>0</v>
      </c>
      <c r="T25" s="36" t="str">
        <f t="shared" si="2"/>
        <v/>
      </c>
      <c r="U25" s="65"/>
    </row>
    <row r="26" spans="1:21" ht="20.100000000000001" customHeight="1" x14ac:dyDescent="0.2">
      <c r="A26" s="67"/>
      <c r="B26" s="33" t="s">
        <v>11</v>
      </c>
      <c r="C26" s="34">
        <f t="shared" si="0"/>
        <v>0</v>
      </c>
      <c r="D26" s="7">
        <v>0</v>
      </c>
      <c r="E26" s="51">
        <v>0</v>
      </c>
      <c r="F26" s="34">
        <f t="shared" si="1"/>
        <v>0</v>
      </c>
      <c r="G26" s="8">
        <v>0</v>
      </c>
      <c r="H26" s="8">
        <v>0</v>
      </c>
      <c r="I26" s="33" t="s">
        <v>11</v>
      </c>
      <c r="J26" s="8">
        <v>0</v>
      </c>
      <c r="K26" s="7"/>
      <c r="L26" s="7"/>
      <c r="M26" s="52"/>
      <c r="N26" s="52"/>
      <c r="O26" s="35"/>
      <c r="P26" s="33" t="s">
        <v>11</v>
      </c>
      <c r="Q26" s="7">
        <v>0</v>
      </c>
      <c r="R26" s="52">
        <v>0</v>
      </c>
      <c r="S26" s="53">
        <v>0</v>
      </c>
      <c r="T26" s="36" t="str">
        <f t="shared" si="2"/>
        <v/>
      </c>
      <c r="U26" s="65"/>
    </row>
    <row r="27" spans="1:21" ht="20.100000000000001" customHeight="1" x14ac:dyDescent="0.2">
      <c r="A27" s="67"/>
      <c r="B27" s="38"/>
      <c r="C27" s="39"/>
      <c r="D27" s="39"/>
      <c r="E27" s="39"/>
      <c r="F27" s="39"/>
      <c r="G27" s="39"/>
      <c r="H27" s="38"/>
      <c r="I27" s="40"/>
      <c r="J27" s="37"/>
      <c r="K27" s="37"/>
      <c r="L27" s="37"/>
      <c r="M27" s="37"/>
      <c r="N27" s="37"/>
      <c r="O27" s="35"/>
      <c r="P27" s="38"/>
      <c r="Q27" s="41"/>
      <c r="R27" s="41"/>
      <c r="S27" s="41"/>
      <c r="T27" s="41"/>
      <c r="U27" s="65"/>
    </row>
    <row r="28" spans="1:21" ht="20.100000000000001" customHeight="1" x14ac:dyDescent="0.2">
      <c r="A28" s="67"/>
      <c r="B28" s="42" t="s">
        <v>12</v>
      </c>
      <c r="C28" s="43">
        <f t="shared" ref="C28:H28" si="3">SUM(C15:C26)</f>
        <v>0</v>
      </c>
      <c r="D28" s="43">
        <f t="shared" si="3"/>
        <v>0</v>
      </c>
      <c r="E28" s="43">
        <f t="shared" si="3"/>
        <v>0</v>
      </c>
      <c r="F28" s="43">
        <f t="shared" si="3"/>
        <v>0</v>
      </c>
      <c r="G28" s="43">
        <f>MAX(G15:G26)</f>
        <v>0</v>
      </c>
      <c r="H28" s="43">
        <f t="shared" si="3"/>
        <v>0</v>
      </c>
      <c r="I28" s="44" t="s">
        <v>50</v>
      </c>
      <c r="J28" s="44"/>
      <c r="K28" s="45"/>
      <c r="L28" s="45"/>
      <c r="M28" s="45"/>
      <c r="N28" s="37"/>
      <c r="O28" s="37"/>
      <c r="P28" s="42" t="s">
        <v>40</v>
      </c>
      <c r="Q28" s="21">
        <f>SUM(Q15:Q26)</f>
        <v>0</v>
      </c>
      <c r="R28" s="21">
        <f>SUM(R15:R26)</f>
        <v>0</v>
      </c>
      <c r="S28" s="21">
        <f>SUM(S15:S26)</f>
        <v>0</v>
      </c>
      <c r="T28" s="46" t="str">
        <f>IF((D28+E28)=0,"",((Q28+R28)*1000)/(D28+E28))</f>
        <v/>
      </c>
      <c r="U28" s="65"/>
    </row>
    <row r="29" spans="1:21" ht="20.100000000000001" customHeight="1" x14ac:dyDescent="0.2">
      <c r="A29" s="67"/>
      <c r="B29" s="15"/>
      <c r="C29" s="15"/>
      <c r="D29" s="15"/>
      <c r="E29" s="15"/>
      <c r="F29" s="15"/>
      <c r="G29" s="15"/>
      <c r="H29" s="15"/>
      <c r="I29" s="118" t="s">
        <v>37</v>
      </c>
      <c r="J29" s="121" t="s">
        <v>13</v>
      </c>
      <c r="K29" s="124"/>
      <c r="L29" s="118" t="s">
        <v>34</v>
      </c>
      <c r="M29" s="118" t="s">
        <v>55</v>
      </c>
      <c r="N29" s="37"/>
      <c r="O29" s="37"/>
      <c r="P29" s="41"/>
      <c r="Q29" s="41"/>
      <c r="R29" s="41"/>
      <c r="S29" s="41"/>
      <c r="T29" s="41"/>
      <c r="U29" s="65"/>
    </row>
    <row r="30" spans="1:21" ht="20.100000000000001" customHeight="1" x14ac:dyDescent="0.2">
      <c r="A30" s="67"/>
      <c r="B30" s="20"/>
      <c r="C30" s="18" t="s">
        <v>51</v>
      </c>
      <c r="D30" s="15"/>
      <c r="E30" s="15"/>
      <c r="F30" s="15"/>
      <c r="G30" s="15"/>
      <c r="H30" s="15"/>
      <c r="I30" s="119"/>
      <c r="J30" s="122"/>
      <c r="K30" s="125"/>
      <c r="L30" s="119"/>
      <c r="M30" s="119"/>
      <c r="N30" s="37"/>
      <c r="O30" s="35"/>
      <c r="P30" s="42" t="s">
        <v>42</v>
      </c>
      <c r="Q30" s="48">
        <v>0</v>
      </c>
      <c r="R30" s="48">
        <v>0</v>
      </c>
      <c r="S30" s="5"/>
      <c r="T30" s="5"/>
      <c r="U30" s="65"/>
    </row>
    <row r="31" spans="1:21" ht="20.100000000000001" customHeight="1" x14ac:dyDescent="0.2">
      <c r="A31" s="67"/>
      <c r="B31" s="20"/>
      <c r="C31" s="47"/>
      <c r="D31" s="37"/>
      <c r="E31" s="37"/>
      <c r="F31" s="37"/>
      <c r="G31" s="37"/>
      <c r="H31" s="37"/>
      <c r="I31" s="120"/>
      <c r="J31" s="123"/>
      <c r="K31" s="126"/>
      <c r="L31" s="120"/>
      <c r="M31" s="120"/>
      <c r="N31" s="37"/>
      <c r="O31" s="35"/>
      <c r="P31" s="41"/>
      <c r="Q31" s="41"/>
      <c r="R31" s="41"/>
      <c r="S31" s="5"/>
      <c r="T31" s="5"/>
      <c r="U31" s="65"/>
    </row>
    <row r="32" spans="1:21" ht="20.100000000000001" customHeight="1" x14ac:dyDescent="0.2">
      <c r="A32" s="67"/>
      <c r="B32" s="5"/>
      <c r="C32" s="9"/>
      <c r="D32" s="5"/>
      <c r="E32" s="5"/>
      <c r="F32" s="5"/>
      <c r="G32" s="5"/>
      <c r="H32" s="5"/>
      <c r="I32" s="29" t="s">
        <v>36</v>
      </c>
      <c r="J32" s="29" t="s">
        <v>14</v>
      </c>
      <c r="K32" s="29" t="s">
        <v>15</v>
      </c>
      <c r="L32" s="29" t="s">
        <v>35</v>
      </c>
      <c r="M32" s="29"/>
      <c r="N32" s="37"/>
      <c r="O32" s="35"/>
      <c r="P32" s="42" t="s">
        <v>56</v>
      </c>
      <c r="Q32" s="50">
        <f>Q30-R30</f>
        <v>0</v>
      </c>
      <c r="R32" s="41"/>
      <c r="S32" s="20"/>
      <c r="T32" s="20"/>
      <c r="U32" s="65"/>
    </row>
    <row r="33" spans="1:21" ht="20.100000000000001" customHeight="1" x14ac:dyDescent="0.2">
      <c r="A33" s="67"/>
      <c r="B33" s="5"/>
      <c r="C33" s="10"/>
      <c r="D33" s="5"/>
      <c r="E33" s="5"/>
      <c r="F33" s="5"/>
      <c r="G33" s="5"/>
      <c r="H33" s="5"/>
      <c r="I33" s="8">
        <v>0</v>
      </c>
      <c r="J33" s="8">
        <v>0</v>
      </c>
      <c r="K33" s="54"/>
      <c r="L33" s="8">
        <v>0</v>
      </c>
      <c r="M33" s="8">
        <v>0</v>
      </c>
      <c r="N33" s="37"/>
      <c r="O33" s="37"/>
      <c r="P33" s="41"/>
      <c r="Q33" s="2"/>
      <c r="R33" s="41"/>
      <c r="S33" s="41"/>
      <c r="T33" s="41"/>
      <c r="U33" s="65"/>
    </row>
    <row r="34" spans="1:21" ht="20.100000000000001" customHeight="1" x14ac:dyDescent="0.2">
      <c r="A34" s="67"/>
      <c r="B34" s="106" t="s">
        <v>60</v>
      </c>
      <c r="C34" s="152"/>
      <c r="D34" s="153"/>
      <c r="E34" s="153"/>
      <c r="F34" s="153"/>
      <c r="G34" s="154"/>
      <c r="H34" s="5"/>
      <c r="I34" s="37"/>
      <c r="J34" s="37"/>
      <c r="K34" s="37"/>
      <c r="L34" s="37"/>
      <c r="M34" s="37"/>
      <c r="N34" s="37"/>
      <c r="O34" s="37"/>
      <c r="P34" s="42" t="s">
        <v>24</v>
      </c>
      <c r="Q34" s="49"/>
      <c r="R34" s="41"/>
      <c r="S34" s="41"/>
      <c r="T34" s="41"/>
      <c r="U34" s="65"/>
    </row>
    <row r="35" spans="1:21" ht="20.100000000000001" customHeight="1" x14ac:dyDescent="0.2">
      <c r="A35" s="67"/>
      <c r="B35" s="107"/>
      <c r="C35" s="155"/>
      <c r="D35" s="156"/>
      <c r="E35" s="156"/>
      <c r="F35" s="156"/>
      <c r="G35" s="157"/>
      <c r="H35" s="5"/>
      <c r="I35" s="37"/>
      <c r="J35" s="37"/>
      <c r="K35" s="37"/>
      <c r="L35" s="37"/>
      <c r="M35" s="37"/>
      <c r="N35" s="37"/>
      <c r="O35" s="35"/>
      <c r="P35" s="41"/>
      <c r="Q35" s="41"/>
      <c r="R35" s="41"/>
      <c r="S35" s="41"/>
      <c r="T35" s="41"/>
      <c r="U35" s="65"/>
    </row>
    <row r="36" spans="1:21" ht="20.100000000000001" customHeight="1" x14ac:dyDescent="0.2">
      <c r="A36" s="67"/>
      <c r="B36" s="108"/>
      <c r="C36" s="158"/>
      <c r="D36" s="159"/>
      <c r="E36" s="159"/>
      <c r="F36" s="159"/>
      <c r="G36" s="160"/>
      <c r="H36" s="5"/>
      <c r="I36" s="5"/>
      <c r="J36" s="5"/>
      <c r="K36" s="5"/>
      <c r="L36" s="5"/>
      <c r="M36" s="5"/>
      <c r="N36" s="5"/>
      <c r="O36" s="15"/>
      <c r="P36" s="5"/>
      <c r="Q36" s="5"/>
      <c r="R36" s="5"/>
      <c r="S36" s="5"/>
      <c r="T36" s="5"/>
      <c r="U36" s="65"/>
    </row>
    <row r="37" spans="1:21" ht="20.100000000000001" customHeight="1" x14ac:dyDescent="0.2">
      <c r="A37" s="67"/>
      <c r="B37" s="5"/>
      <c r="C37" s="5"/>
      <c r="D37" s="5"/>
      <c r="E37" s="5"/>
      <c r="F37" s="5"/>
      <c r="G37" s="5"/>
      <c r="H37" s="5"/>
      <c r="I37" s="5"/>
      <c r="J37" s="5"/>
      <c r="K37" s="5"/>
      <c r="L37" s="5"/>
      <c r="M37" s="5"/>
      <c r="N37" s="5"/>
      <c r="O37" s="15"/>
      <c r="P37" s="5"/>
      <c r="Q37" s="5"/>
      <c r="R37" s="5"/>
      <c r="S37" s="5"/>
      <c r="T37" s="5"/>
      <c r="U37" s="65"/>
    </row>
    <row r="38" spans="1:21" ht="20.100000000000001" customHeight="1" x14ac:dyDescent="0.2">
      <c r="A38" s="67"/>
      <c r="B38" s="5"/>
      <c r="C38" s="5"/>
      <c r="D38" s="5"/>
      <c r="E38" s="5"/>
      <c r="F38" s="5"/>
      <c r="G38" s="5"/>
      <c r="H38" s="5"/>
      <c r="I38" s="5"/>
      <c r="J38" s="5"/>
      <c r="K38" s="5"/>
      <c r="L38" s="5"/>
      <c r="M38" s="5"/>
      <c r="N38" s="5"/>
      <c r="O38" s="37"/>
      <c r="P38" s="5"/>
      <c r="Q38" s="5"/>
      <c r="R38" s="5"/>
      <c r="S38" s="5"/>
      <c r="T38" s="5"/>
      <c r="U38" s="65"/>
    </row>
    <row r="39" spans="1:21" ht="20.100000000000001" customHeight="1" x14ac:dyDescent="0.2">
      <c r="A39" s="71"/>
      <c r="B39" s="5"/>
      <c r="C39" s="5"/>
      <c r="D39" s="5"/>
      <c r="E39" s="5"/>
      <c r="F39" s="5"/>
      <c r="G39" s="5"/>
      <c r="H39" s="5"/>
      <c r="I39" s="5"/>
      <c r="J39" s="5"/>
      <c r="K39" s="5"/>
      <c r="L39" s="5"/>
      <c r="M39" s="5"/>
      <c r="N39" s="5"/>
      <c r="O39" s="5"/>
      <c r="P39" s="5"/>
      <c r="Q39" s="5"/>
      <c r="R39" s="5"/>
      <c r="S39" s="5"/>
      <c r="T39" s="5"/>
      <c r="U39" s="65"/>
    </row>
    <row r="40" spans="1:21" ht="20.100000000000001" customHeight="1" x14ac:dyDescent="0.2">
      <c r="A40" s="71"/>
      <c r="B40" s="5"/>
      <c r="C40" s="5"/>
      <c r="D40" s="5"/>
      <c r="E40" s="5"/>
      <c r="F40" s="5"/>
      <c r="G40" s="5"/>
      <c r="H40" s="5"/>
      <c r="I40" s="5"/>
      <c r="J40" s="5"/>
      <c r="K40" s="5"/>
      <c r="L40" s="5"/>
      <c r="M40" s="5"/>
      <c r="N40" s="5"/>
      <c r="O40" s="5"/>
      <c r="P40" s="5"/>
      <c r="Q40" s="5"/>
      <c r="R40" s="5"/>
      <c r="S40" s="5"/>
      <c r="T40" s="5"/>
      <c r="U40" s="65"/>
    </row>
    <row r="41" spans="1:21" ht="20.100000000000001" customHeight="1" x14ac:dyDescent="0.2">
      <c r="A41" s="71"/>
      <c r="B41" s="5"/>
      <c r="C41" s="5"/>
      <c r="D41" s="5"/>
      <c r="E41" s="5"/>
      <c r="F41" s="5"/>
      <c r="G41" s="5"/>
      <c r="H41" s="5"/>
      <c r="I41" s="5"/>
      <c r="J41" s="5"/>
      <c r="K41" s="5"/>
      <c r="L41" s="5"/>
      <c r="M41" s="5"/>
      <c r="N41" s="5"/>
      <c r="O41" s="5"/>
      <c r="P41" s="5"/>
      <c r="Q41" s="5"/>
      <c r="R41" s="5"/>
      <c r="S41" s="5"/>
      <c r="T41" s="5"/>
      <c r="U41" s="65"/>
    </row>
    <row r="42" spans="1:21" ht="20.100000000000001" customHeight="1" x14ac:dyDescent="0.2">
      <c r="A42" s="71"/>
      <c r="B42" s="5"/>
      <c r="C42" s="5"/>
      <c r="D42" s="5"/>
      <c r="E42" s="5"/>
      <c r="F42" s="5"/>
      <c r="G42" s="5"/>
      <c r="H42" s="5"/>
      <c r="I42" s="5"/>
      <c r="J42" s="5"/>
      <c r="K42" s="5"/>
      <c r="L42" s="5"/>
      <c r="M42" s="5"/>
      <c r="N42" s="5"/>
      <c r="O42" s="5"/>
      <c r="P42" s="5"/>
      <c r="Q42" s="5"/>
      <c r="R42" s="5"/>
      <c r="S42" s="5"/>
      <c r="T42" s="5"/>
      <c r="U42" s="65"/>
    </row>
    <row r="43" spans="1:21" ht="20.100000000000001" customHeight="1" x14ac:dyDescent="0.2">
      <c r="A43" s="71"/>
      <c r="B43" s="5"/>
      <c r="C43" s="5"/>
      <c r="D43" s="5"/>
      <c r="E43" s="5"/>
      <c r="F43" s="5"/>
      <c r="G43" s="5"/>
      <c r="H43" s="5"/>
      <c r="I43" s="5"/>
      <c r="J43" s="5"/>
      <c r="K43" s="5"/>
      <c r="L43" s="5"/>
      <c r="M43" s="5"/>
      <c r="N43" s="5"/>
      <c r="O43" s="5"/>
      <c r="P43" s="5"/>
      <c r="Q43" s="5"/>
      <c r="R43" s="5"/>
      <c r="S43" s="5"/>
      <c r="T43" s="5"/>
      <c r="U43" s="65"/>
    </row>
    <row r="44" spans="1:21" ht="20.100000000000001" customHeight="1" x14ac:dyDescent="0.2">
      <c r="A44" s="71"/>
      <c r="B44" s="5"/>
      <c r="C44" s="5"/>
      <c r="D44" s="5"/>
      <c r="E44" s="5"/>
      <c r="F44" s="5"/>
      <c r="G44" s="5"/>
      <c r="H44" s="5"/>
      <c r="I44" s="5"/>
      <c r="J44" s="5"/>
      <c r="K44" s="5"/>
      <c r="L44" s="5"/>
      <c r="M44" s="5"/>
      <c r="N44" s="5"/>
      <c r="O44" s="5"/>
      <c r="P44" s="5"/>
      <c r="Q44" s="5"/>
      <c r="R44" s="5"/>
      <c r="S44" s="5"/>
      <c r="T44" s="5"/>
      <c r="U44" s="65"/>
    </row>
    <row r="45" spans="1:21" ht="20.100000000000001" customHeight="1" thickBot="1" x14ac:dyDescent="0.25">
      <c r="A45" s="72"/>
      <c r="B45" s="73"/>
      <c r="C45" s="73"/>
      <c r="D45" s="73"/>
      <c r="E45" s="73"/>
      <c r="F45" s="73"/>
      <c r="G45" s="73"/>
      <c r="H45" s="73"/>
      <c r="I45" s="73"/>
      <c r="J45" s="73"/>
      <c r="K45" s="73"/>
      <c r="L45" s="73"/>
      <c r="M45" s="73"/>
      <c r="N45" s="73"/>
      <c r="O45" s="73"/>
      <c r="P45" s="73"/>
      <c r="Q45" s="73"/>
      <c r="R45" s="73"/>
      <c r="S45" s="73"/>
      <c r="T45" s="73"/>
      <c r="U45" s="74"/>
    </row>
    <row r="46" spans="1:21" ht="15" x14ac:dyDescent="0.2">
      <c r="A46" s="92"/>
      <c r="B46" s="92"/>
      <c r="C46" s="92"/>
      <c r="D46" s="92"/>
      <c r="E46" s="92"/>
      <c r="F46" s="92"/>
      <c r="G46" s="92"/>
      <c r="H46" s="92"/>
      <c r="I46" s="92"/>
      <c r="J46" s="92"/>
      <c r="K46" s="92"/>
      <c r="L46" s="92"/>
      <c r="M46" s="92"/>
      <c r="N46" s="92"/>
      <c r="O46" s="92"/>
      <c r="P46" s="92"/>
      <c r="Q46" s="92"/>
      <c r="R46" s="92"/>
      <c r="S46" s="92"/>
      <c r="T46" s="92"/>
      <c r="U46" s="92"/>
    </row>
    <row r="47" spans="1:21" ht="15" x14ac:dyDescent="0.2">
      <c r="A47" s="92"/>
      <c r="B47" s="92"/>
      <c r="C47" s="92"/>
      <c r="D47" s="92"/>
      <c r="E47" s="92"/>
      <c r="F47" s="92"/>
      <c r="G47" s="92"/>
      <c r="H47" s="92"/>
      <c r="I47" s="92"/>
      <c r="J47" s="92"/>
      <c r="K47" s="92"/>
      <c r="L47" s="92"/>
      <c r="M47" s="92"/>
      <c r="N47" s="92"/>
      <c r="O47" s="92"/>
      <c r="P47" s="92"/>
      <c r="Q47" s="92"/>
      <c r="R47" s="92"/>
      <c r="S47" s="92"/>
      <c r="T47" s="92"/>
      <c r="U47" s="92"/>
    </row>
  </sheetData>
  <sheetProtection algorithmName="SHA-512" hashValue="GaYmJdsMYOPmf6wP3LPANZhVXpE70bmfmDLcu4vTNM9wPxykG8bZtzeabHIDygYvQusjuq6+4lr89MdxeS+N/w==" saltValue="jNY0S4H5+NdpUcI6mh39oA==" spinCount="100000" sheet="1" objects="1" scenarios="1" selectLockedCells="1"/>
  <protectedRanges>
    <protectedRange password="CC00" sqref="L8:N9 L5:L6 U38 I33:M33 N28 O30:O32 O35 O20:O22 U30:U32 U35 O25:O27 C28:H28 Q30:T30 Q28:T28 H16:H26 O15:O17 C15:F26 G15:H15 J15:J26 T15:T26" name="Bereik1_2_2"/>
    <protectedRange password="CC00" sqref="G16:G26" name="Bereik1_1_1_2"/>
    <protectedRange password="CC00" sqref="K15:N26" name="Bereik1_6_1_2"/>
    <protectedRange password="CC00" sqref="Q15:Q26" name="Bereik1_7_1_2"/>
    <protectedRange password="CC00" sqref="R15:R26" name="Bereik1_8_1_2"/>
    <protectedRange password="CC00" sqref="S15:S26" name="Bereik1_9_1_2"/>
  </protectedRanges>
  <mergeCells count="13">
    <mergeCell ref="P12:T12"/>
    <mergeCell ref="B34:B36"/>
    <mergeCell ref="C34:G36"/>
    <mergeCell ref="B4:F5"/>
    <mergeCell ref="L4:N4"/>
    <mergeCell ref="B6:F7"/>
    <mergeCell ref="B12:H12"/>
    <mergeCell ref="I12:N12"/>
    <mergeCell ref="I29:I31"/>
    <mergeCell ref="J29:J31"/>
    <mergeCell ref="K29:K31"/>
    <mergeCell ref="L29:L31"/>
    <mergeCell ref="M29:M31"/>
  </mergeCells>
  <dataValidations count="2">
    <dataValidation type="decimal" operator="greaterThan" allowBlank="1" showInputMessage="1" showErrorMessage="1" sqref="Q34 D15:E26 G15:H26 I33:J33 L33:M33 Q15:S26 Q30:R30 J15:N26" xr:uid="{5075910A-6954-409E-A88E-7F61BB070ACF}">
      <formula1>0</formula1>
    </dataValidation>
    <dataValidation type="date" operator="greaterThan" allowBlank="1" showInputMessage="1" showErrorMessage="1" sqref="K33" xr:uid="{76078192-1BBB-4994-931C-CA00E6E763E9}">
      <formula1>40179</formula1>
    </dataValidation>
  </dataValidations>
  <pageMargins left="0.7" right="0.7" top="0.75" bottom="0.75" header="0.3" footer="0.3"/>
  <ignoredErrors>
    <ignoredError sqref="G28" formula="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Jaaropgave OBES</vt:lpstr>
      <vt:lpstr>Toelichting</vt:lpstr>
      <vt:lpstr>Systeem 1</vt:lpstr>
      <vt:lpstr>Systeem 2</vt:lpstr>
      <vt:lpstr>Systeem 3</vt:lpstr>
      <vt:lpstr>Systeem 4</vt:lpstr>
      <vt:lpstr>Systeem 5</vt:lpstr>
      <vt:lpstr>Systeem 6</vt:lpstr>
      <vt:lpstr>Systeem 7</vt:lpstr>
      <vt:lpstr>Systeem 8</vt:lpstr>
      <vt:lpstr>Systeem 9</vt:lpstr>
      <vt:lpstr>Systeem 10</vt:lpstr>
      <vt:lpstr>Systeem 11</vt:lpstr>
      <vt:lpstr>Systeem 12</vt:lpstr>
      <vt:lpstr>Systeem 13</vt:lpstr>
      <vt:lpstr>Systeem 14</vt:lpstr>
      <vt:lpstr>Systeem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Koster, Timme</dc:creator>
  <cp:lastModifiedBy>Willems, Corné</cp:lastModifiedBy>
  <cp:lastPrinted>2020-01-09T09:51:15Z</cp:lastPrinted>
  <dcterms:created xsi:type="dcterms:W3CDTF">2014-01-30T08:02:53Z</dcterms:created>
  <dcterms:modified xsi:type="dcterms:W3CDTF">2026-01-15T20:28:22Z</dcterms:modified>
</cp:coreProperties>
</file>