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prvgld-my.sharepoint.com/personal/c_willems_gelderland_nl/Documents/Corné/VTH/Jaaropgaven/3 Formulieren Jaaropgave OBES IND/"/>
    </mc:Choice>
  </mc:AlternateContent>
  <xr:revisionPtr revIDLastSave="256" documentId="8_{457599EE-F923-404D-8D2D-4FFABE2C37A1}" xr6:coauthVersionLast="47" xr6:coauthVersionMax="47" xr10:uidLastSave="{C1FC6C52-66E6-4008-841D-884A525AB209}"/>
  <workbookProtection workbookAlgorithmName="SHA-512" workbookHashValue="jcv7d59ltYa/eKS2mupZ8sdqQUv4NE19pLx77EXo8UF2q77gWNiSshjtmY8JwnrAOAxMbeOTTCyKLJBNUDa7Sg==" workbookSaltValue="50tH/bzk2WAWTdkirmZZKw==" workbookSpinCount="100000" lockStructure="1"/>
  <bookViews>
    <workbookView showHorizontalScroll="0" showVerticalScroll="0" xWindow="-150" yWindow="-150" windowWidth="29100" windowHeight="15900" xr2:uid="{00000000-000D-0000-FFFF-FFFF00000000}"/>
  </bookViews>
  <sheets>
    <sheet name="Jaaropgave OBES" sheetId="25" r:id="rId1"/>
    <sheet name="Toelichting" sheetId="42" r:id="rId2"/>
    <sheet name="Systeem 1" sheetId="26" r:id="rId3"/>
    <sheet name="Systeem 2" sheetId="27" r:id="rId4"/>
    <sheet name="Systeem 3" sheetId="28" r:id="rId5"/>
    <sheet name="Systeem 4" sheetId="29" r:id="rId6"/>
    <sheet name="Systeem 5" sheetId="30" r:id="rId7"/>
    <sheet name="Systeem 6" sheetId="31" r:id="rId8"/>
    <sheet name="Systeem 7" sheetId="32" r:id="rId9"/>
    <sheet name="Systeem 8" sheetId="33" r:id="rId10"/>
    <sheet name="Systeem 9" sheetId="34" r:id="rId11"/>
    <sheet name="Systeem 10" sheetId="36" r:id="rId12"/>
    <sheet name="Systeem 11" sheetId="37" r:id="rId13"/>
    <sheet name="Systeem 12" sheetId="38" r:id="rId14"/>
    <sheet name="Systeem 13" sheetId="39" r:id="rId15"/>
    <sheet name="Systeem 14" sheetId="40" r:id="rId16"/>
    <sheet name="Systeem 15" sheetId="41"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2" i="25" l="1"/>
  <c r="T28" i="41" l="1"/>
  <c r="T16" i="41"/>
  <c r="T17" i="41"/>
  <c r="T18" i="41"/>
  <c r="T19" i="41"/>
  <c r="T20" i="41"/>
  <c r="T21" i="41"/>
  <c r="T22" i="41"/>
  <c r="T23" i="41"/>
  <c r="T24" i="41"/>
  <c r="T25" i="41"/>
  <c r="T26" i="41"/>
  <c r="T15" i="41"/>
  <c r="T28" i="40"/>
  <c r="T16" i="40"/>
  <c r="T17" i="40"/>
  <c r="T18" i="40"/>
  <c r="T19" i="40"/>
  <c r="T20" i="40"/>
  <c r="T21" i="40"/>
  <c r="T22" i="40"/>
  <c r="T23" i="40"/>
  <c r="T24" i="40"/>
  <c r="T25" i="40"/>
  <c r="T26" i="40"/>
  <c r="T15" i="40"/>
  <c r="T28" i="39"/>
  <c r="T16" i="39"/>
  <c r="T17" i="39"/>
  <c r="T18" i="39"/>
  <c r="T19" i="39"/>
  <c r="T20" i="39"/>
  <c r="T21" i="39"/>
  <c r="T22" i="39"/>
  <c r="T23" i="39"/>
  <c r="T24" i="39"/>
  <c r="T25" i="39"/>
  <c r="T26" i="39"/>
  <c r="T15" i="39"/>
  <c r="T28" i="38"/>
  <c r="T16" i="38"/>
  <c r="T17" i="38"/>
  <c r="T18" i="38"/>
  <c r="T19" i="38"/>
  <c r="T20" i="38"/>
  <c r="T21" i="38"/>
  <c r="T22" i="38"/>
  <c r="T23" i="38"/>
  <c r="T24" i="38"/>
  <c r="T25" i="38"/>
  <c r="T26" i="38"/>
  <c r="T15" i="38"/>
  <c r="T28" i="37"/>
  <c r="T16" i="37"/>
  <c r="T17" i="37"/>
  <c r="T18" i="37"/>
  <c r="T19" i="37"/>
  <c r="T20" i="37"/>
  <c r="T21" i="37"/>
  <c r="T22" i="37"/>
  <c r="T23" i="37"/>
  <c r="T24" i="37"/>
  <c r="T25" i="37"/>
  <c r="T26" i="37"/>
  <c r="T15" i="37"/>
  <c r="T28" i="36"/>
  <c r="T16" i="36"/>
  <c r="T17" i="36"/>
  <c r="T18" i="36"/>
  <c r="T19" i="36"/>
  <c r="T20" i="36"/>
  <c r="T21" i="36"/>
  <c r="T22" i="36"/>
  <c r="T23" i="36"/>
  <c r="T24" i="36"/>
  <c r="T25" i="36"/>
  <c r="T26" i="36"/>
  <c r="T15" i="36"/>
  <c r="T28" i="34"/>
  <c r="T16" i="34"/>
  <c r="T17" i="34"/>
  <c r="T18" i="34"/>
  <c r="T19" i="34"/>
  <c r="T20" i="34"/>
  <c r="T21" i="34"/>
  <c r="T22" i="34"/>
  <c r="T23" i="34"/>
  <c r="T24" i="34"/>
  <c r="T25" i="34"/>
  <c r="T26" i="34"/>
  <c r="T15" i="34"/>
  <c r="T28" i="33"/>
  <c r="T16" i="33"/>
  <c r="T17" i="33"/>
  <c r="T18" i="33"/>
  <c r="T19" i="33"/>
  <c r="T20" i="33"/>
  <c r="T21" i="33"/>
  <c r="T22" i="33"/>
  <c r="T23" i="33"/>
  <c r="T24" i="33"/>
  <c r="T25" i="33"/>
  <c r="T26" i="33"/>
  <c r="T15" i="33"/>
  <c r="T28" i="32"/>
  <c r="T16" i="32"/>
  <c r="T17" i="32"/>
  <c r="T18" i="32"/>
  <c r="T19" i="32"/>
  <c r="T20" i="32"/>
  <c r="T21" i="32"/>
  <c r="T22" i="32"/>
  <c r="T23" i="32"/>
  <c r="T24" i="32"/>
  <c r="T25" i="32"/>
  <c r="T26" i="32"/>
  <c r="T15" i="32"/>
  <c r="T28" i="31"/>
  <c r="T16" i="31"/>
  <c r="T17" i="31"/>
  <c r="T18" i="31"/>
  <c r="T19" i="31"/>
  <c r="T20" i="31"/>
  <c r="T21" i="31"/>
  <c r="T22" i="31"/>
  <c r="T23" i="31"/>
  <c r="T24" i="31"/>
  <c r="T25" i="31"/>
  <c r="T26" i="31"/>
  <c r="T15" i="31"/>
  <c r="T28" i="30"/>
  <c r="T16" i="30"/>
  <c r="T17" i="30"/>
  <c r="T18" i="30"/>
  <c r="T19" i="30"/>
  <c r="T20" i="30"/>
  <c r="T21" i="30"/>
  <c r="T22" i="30"/>
  <c r="T23" i="30"/>
  <c r="T24" i="30"/>
  <c r="T25" i="30"/>
  <c r="T26" i="30"/>
  <c r="T15" i="30"/>
  <c r="T28" i="29"/>
  <c r="T16" i="29"/>
  <c r="T17" i="29"/>
  <c r="T18" i="29"/>
  <c r="T19" i="29"/>
  <c r="T20" i="29"/>
  <c r="T21" i="29"/>
  <c r="T22" i="29"/>
  <c r="T23" i="29"/>
  <c r="T24" i="29"/>
  <c r="T25" i="29"/>
  <c r="T26" i="29"/>
  <c r="T15" i="29"/>
  <c r="T28" i="28"/>
  <c r="T16" i="28"/>
  <c r="T17" i="28"/>
  <c r="T18" i="28"/>
  <c r="T19" i="28"/>
  <c r="T20" i="28"/>
  <c r="T21" i="28"/>
  <c r="T22" i="28"/>
  <c r="T23" i="28"/>
  <c r="T24" i="28"/>
  <c r="T25" i="28"/>
  <c r="T26" i="28"/>
  <c r="T15" i="28"/>
  <c r="T28" i="27"/>
  <c r="T16" i="27"/>
  <c r="T17" i="27"/>
  <c r="T18" i="27"/>
  <c r="T19" i="27"/>
  <c r="T20" i="27"/>
  <c r="T21" i="27"/>
  <c r="T22" i="27"/>
  <c r="T23" i="27"/>
  <c r="T24" i="27"/>
  <c r="T25" i="27"/>
  <c r="T26" i="27"/>
  <c r="T15" i="27"/>
  <c r="T16" i="26"/>
  <c r="T17" i="26"/>
  <c r="T18" i="26"/>
  <c r="T19" i="26"/>
  <c r="T20" i="26"/>
  <c r="T21" i="26"/>
  <c r="T22" i="26"/>
  <c r="T23" i="26"/>
  <c r="T24" i="26"/>
  <c r="T25" i="26"/>
  <c r="T26" i="26"/>
  <c r="T15" i="26"/>
  <c r="T18" i="25"/>
  <c r="T19" i="25"/>
  <c r="T20" i="25"/>
  <c r="T21" i="25"/>
  <c r="T22" i="25"/>
  <c r="T23" i="25"/>
  <c r="T24" i="25"/>
  <c r="T25" i="25"/>
  <c r="T26" i="25"/>
  <c r="Q32" i="34"/>
  <c r="S28" i="34"/>
  <c r="R28" i="34"/>
  <c r="Q28" i="34"/>
  <c r="H28" i="34"/>
  <c r="G28" i="34"/>
  <c r="E28" i="34"/>
  <c r="D28" i="34"/>
  <c r="F26" i="34"/>
  <c r="C26" i="34"/>
  <c r="F25" i="34"/>
  <c r="C25" i="34"/>
  <c r="F24" i="34"/>
  <c r="C24" i="34"/>
  <c r="F23" i="34"/>
  <c r="C23" i="34"/>
  <c r="F22" i="34"/>
  <c r="C22" i="34"/>
  <c r="F21" i="34"/>
  <c r="C21" i="34"/>
  <c r="F20" i="34"/>
  <c r="C20" i="34"/>
  <c r="F19" i="34"/>
  <c r="C19" i="34"/>
  <c r="F18" i="34"/>
  <c r="C18" i="34"/>
  <c r="F17" i="34"/>
  <c r="C17" i="34"/>
  <c r="F16" i="34"/>
  <c r="C16" i="34"/>
  <c r="F15" i="34"/>
  <c r="F28" i="34" s="1"/>
  <c r="C15" i="34"/>
  <c r="C28" i="34" s="1"/>
  <c r="B10" i="34"/>
  <c r="Q32" i="41"/>
  <c r="S28" i="41"/>
  <c r="R28" i="41"/>
  <c r="Q28" i="41"/>
  <c r="H28" i="41"/>
  <c r="G28" i="41"/>
  <c r="E28" i="41"/>
  <c r="D28" i="41"/>
  <c r="F26" i="41"/>
  <c r="C26" i="41"/>
  <c r="F25" i="41"/>
  <c r="C25" i="41"/>
  <c r="F24" i="41"/>
  <c r="C24" i="41"/>
  <c r="F23" i="41"/>
  <c r="C23" i="41"/>
  <c r="F22" i="41"/>
  <c r="C22" i="41"/>
  <c r="F21" i="41"/>
  <c r="C21" i="41"/>
  <c r="F20" i="41"/>
  <c r="C20" i="41"/>
  <c r="F19" i="41"/>
  <c r="C19" i="41"/>
  <c r="F18" i="41"/>
  <c r="C18" i="41"/>
  <c r="F17" i="41"/>
  <c r="C17" i="41"/>
  <c r="F16" i="41"/>
  <c r="C16" i="41"/>
  <c r="F15" i="41"/>
  <c r="F28" i="41" s="1"/>
  <c r="C15" i="41"/>
  <c r="C28" i="41" s="1"/>
  <c r="B10" i="41"/>
  <c r="Q32" i="40"/>
  <c r="S28" i="40"/>
  <c r="R28" i="40"/>
  <c r="Q28" i="40"/>
  <c r="H28" i="40"/>
  <c r="G28" i="40"/>
  <c r="E28" i="40"/>
  <c r="D28" i="40"/>
  <c r="F26" i="40"/>
  <c r="C26" i="40"/>
  <c r="F25" i="40"/>
  <c r="C25" i="40"/>
  <c r="F24" i="40"/>
  <c r="C24" i="40"/>
  <c r="F23" i="40"/>
  <c r="C23" i="40"/>
  <c r="F22" i="40"/>
  <c r="C22" i="40"/>
  <c r="F21" i="40"/>
  <c r="C21" i="40"/>
  <c r="F20" i="40"/>
  <c r="C20" i="40"/>
  <c r="F19" i="40"/>
  <c r="C19" i="40"/>
  <c r="F18" i="40"/>
  <c r="C18" i="40"/>
  <c r="F17" i="40"/>
  <c r="C17" i="40"/>
  <c r="F16" i="40"/>
  <c r="C16" i="40"/>
  <c r="F15" i="40"/>
  <c r="F28" i="40" s="1"/>
  <c r="C15" i="40"/>
  <c r="C28" i="40" s="1"/>
  <c r="B10" i="40"/>
  <c r="Q32" i="39"/>
  <c r="S28" i="39"/>
  <c r="R28" i="39"/>
  <c r="Q28" i="39"/>
  <c r="H28" i="39"/>
  <c r="G28" i="39"/>
  <c r="E28" i="39"/>
  <c r="D28" i="39"/>
  <c r="F26" i="39"/>
  <c r="C26" i="39"/>
  <c r="F25" i="39"/>
  <c r="C25" i="39"/>
  <c r="F24" i="39"/>
  <c r="C24" i="39"/>
  <c r="F23" i="39"/>
  <c r="C23" i="39"/>
  <c r="F22" i="39"/>
  <c r="C22" i="39"/>
  <c r="F21" i="39"/>
  <c r="C21" i="39"/>
  <c r="F20" i="39"/>
  <c r="C20" i="39"/>
  <c r="F19" i="39"/>
  <c r="C19" i="39"/>
  <c r="F18" i="39"/>
  <c r="C18" i="39"/>
  <c r="F17" i="39"/>
  <c r="C17" i="39"/>
  <c r="F16" i="39"/>
  <c r="C16" i="39"/>
  <c r="F15" i="39"/>
  <c r="F28" i="39" s="1"/>
  <c r="C15" i="39"/>
  <c r="C28" i="39" s="1"/>
  <c r="B10" i="39"/>
  <c r="Q32" i="38"/>
  <c r="S28" i="38"/>
  <c r="R28" i="38"/>
  <c r="Q28" i="38"/>
  <c r="H28" i="38"/>
  <c r="G28" i="38"/>
  <c r="E28" i="38"/>
  <c r="D28" i="38"/>
  <c r="F26" i="38"/>
  <c r="C26" i="38"/>
  <c r="F25" i="38"/>
  <c r="C25" i="38"/>
  <c r="F24" i="38"/>
  <c r="C24" i="38"/>
  <c r="F23" i="38"/>
  <c r="C23" i="38"/>
  <c r="F22" i="38"/>
  <c r="C22" i="38"/>
  <c r="F21" i="38"/>
  <c r="C21" i="38"/>
  <c r="F20" i="38"/>
  <c r="C20" i="38"/>
  <c r="F19" i="38"/>
  <c r="C19" i="38"/>
  <c r="F18" i="38"/>
  <c r="C18" i="38"/>
  <c r="F17" i="38"/>
  <c r="C17" i="38"/>
  <c r="F16" i="38"/>
  <c r="C16" i="38"/>
  <c r="F15" i="38"/>
  <c r="F28" i="38" s="1"/>
  <c r="C15" i="38"/>
  <c r="C28" i="38" s="1"/>
  <c r="B10" i="38"/>
  <c r="Q32" i="37"/>
  <c r="S28" i="37"/>
  <c r="R28" i="37"/>
  <c r="Q28" i="37"/>
  <c r="H28" i="37"/>
  <c r="G28" i="37"/>
  <c r="E28" i="37"/>
  <c r="D28" i="37"/>
  <c r="F26" i="37"/>
  <c r="C26" i="37"/>
  <c r="F25" i="37"/>
  <c r="C25" i="37"/>
  <c r="F24" i="37"/>
  <c r="C24" i="37"/>
  <c r="F23" i="37"/>
  <c r="C23" i="37"/>
  <c r="F22" i="37"/>
  <c r="C22" i="37"/>
  <c r="F21" i="37"/>
  <c r="C21" i="37"/>
  <c r="F20" i="37"/>
  <c r="C20" i="37"/>
  <c r="F19" i="37"/>
  <c r="C19" i="37"/>
  <c r="F18" i="37"/>
  <c r="C18" i="37"/>
  <c r="F17" i="37"/>
  <c r="C17" i="37"/>
  <c r="F16" i="37"/>
  <c r="C16" i="37"/>
  <c r="F15" i="37"/>
  <c r="F28" i="37" s="1"/>
  <c r="C15" i="37"/>
  <c r="C28" i="37" s="1"/>
  <c r="B10" i="37"/>
  <c r="Q32" i="36"/>
  <c r="S28" i="36"/>
  <c r="R28" i="36"/>
  <c r="Q28" i="36"/>
  <c r="H28" i="36"/>
  <c r="G28" i="36"/>
  <c r="E28" i="36"/>
  <c r="D28" i="36"/>
  <c r="F26" i="36"/>
  <c r="C26" i="36"/>
  <c r="F25" i="36"/>
  <c r="C25" i="36"/>
  <c r="F24" i="36"/>
  <c r="C24" i="36"/>
  <c r="F23" i="36"/>
  <c r="C23" i="36"/>
  <c r="F22" i="36"/>
  <c r="C22" i="36"/>
  <c r="F21" i="36"/>
  <c r="C21" i="36"/>
  <c r="F20" i="36"/>
  <c r="C20" i="36"/>
  <c r="F19" i="36"/>
  <c r="C19" i="36"/>
  <c r="F18" i="36"/>
  <c r="C18" i="36"/>
  <c r="F17" i="36"/>
  <c r="C17" i="36"/>
  <c r="F16" i="36"/>
  <c r="C16" i="36"/>
  <c r="F15" i="36"/>
  <c r="F28" i="36" s="1"/>
  <c r="C15" i="36"/>
  <c r="C28" i="36" s="1"/>
  <c r="B10" i="36"/>
  <c r="Q32" i="33"/>
  <c r="S28" i="33"/>
  <c r="R28" i="33"/>
  <c r="Q28" i="33"/>
  <c r="H28" i="33"/>
  <c r="G28" i="33"/>
  <c r="E28" i="33"/>
  <c r="D28" i="33"/>
  <c r="F26" i="33"/>
  <c r="C26" i="33"/>
  <c r="F25" i="33"/>
  <c r="C25" i="33"/>
  <c r="F24" i="33"/>
  <c r="C24" i="33"/>
  <c r="F23" i="33"/>
  <c r="C23" i="33"/>
  <c r="F22" i="33"/>
  <c r="C22" i="33"/>
  <c r="F21" i="33"/>
  <c r="C21" i="33"/>
  <c r="F20" i="33"/>
  <c r="C20" i="33"/>
  <c r="F19" i="33"/>
  <c r="C19" i="33"/>
  <c r="F18" i="33"/>
  <c r="C18" i="33"/>
  <c r="F17" i="33"/>
  <c r="C17" i="33"/>
  <c r="F16" i="33"/>
  <c r="C16" i="33"/>
  <c r="F15" i="33"/>
  <c r="F28" i="33" s="1"/>
  <c r="C15" i="33"/>
  <c r="C28" i="33" s="1"/>
  <c r="B10" i="33"/>
  <c r="Q32" i="32"/>
  <c r="S28" i="32"/>
  <c r="R28" i="32"/>
  <c r="Q28" i="32"/>
  <c r="H28" i="32"/>
  <c r="G28" i="32"/>
  <c r="E28" i="32"/>
  <c r="D28" i="32"/>
  <c r="F26" i="32"/>
  <c r="C26" i="32"/>
  <c r="F25" i="32"/>
  <c r="C25" i="32"/>
  <c r="F24" i="32"/>
  <c r="C24" i="32"/>
  <c r="F23" i="32"/>
  <c r="C23" i="32"/>
  <c r="F22" i="32"/>
  <c r="C22" i="32"/>
  <c r="F21" i="32"/>
  <c r="C21" i="32"/>
  <c r="F20" i="32"/>
  <c r="C20" i="32"/>
  <c r="F19" i="32"/>
  <c r="C19" i="32"/>
  <c r="F18" i="32"/>
  <c r="C18" i="32"/>
  <c r="F17" i="32"/>
  <c r="C17" i="32"/>
  <c r="F16" i="32"/>
  <c r="C16" i="32"/>
  <c r="F15" i="32"/>
  <c r="F28" i="32" s="1"/>
  <c r="C15" i="32"/>
  <c r="C28" i="32" s="1"/>
  <c r="B10" i="32"/>
  <c r="Q32" i="31"/>
  <c r="S28" i="31"/>
  <c r="R28" i="31"/>
  <c r="Q28" i="31"/>
  <c r="H28" i="31"/>
  <c r="G28" i="31"/>
  <c r="E28" i="31"/>
  <c r="D28" i="31"/>
  <c r="F26" i="31"/>
  <c r="C26" i="31"/>
  <c r="F25" i="31"/>
  <c r="C25" i="31"/>
  <c r="F24" i="31"/>
  <c r="C24" i="31"/>
  <c r="F23" i="31"/>
  <c r="C23" i="31"/>
  <c r="F22" i="31"/>
  <c r="C22" i="31"/>
  <c r="F21" i="31"/>
  <c r="C21" i="31"/>
  <c r="F20" i="31"/>
  <c r="C20" i="31"/>
  <c r="F19" i="31"/>
  <c r="C19" i="31"/>
  <c r="F18" i="31"/>
  <c r="C18" i="31"/>
  <c r="F17" i="31"/>
  <c r="C17" i="31"/>
  <c r="F16" i="31"/>
  <c r="C16" i="31"/>
  <c r="F15" i="31"/>
  <c r="F28" i="31" s="1"/>
  <c r="C15" i="31"/>
  <c r="C28" i="31" s="1"/>
  <c r="B10" i="31"/>
  <c r="B10" i="30"/>
  <c r="C15" i="30"/>
  <c r="F15" i="30"/>
  <c r="C16" i="30"/>
  <c r="F16" i="30"/>
  <c r="C17" i="30"/>
  <c r="F17" i="30"/>
  <c r="C18" i="30"/>
  <c r="F18" i="30"/>
  <c r="C19" i="30"/>
  <c r="F19" i="30"/>
  <c r="C20" i="30"/>
  <c r="F20" i="30"/>
  <c r="C21" i="30"/>
  <c r="F21" i="30"/>
  <c r="C22" i="30"/>
  <c r="F22" i="30"/>
  <c r="C23" i="30"/>
  <c r="F23" i="30"/>
  <c r="C24" i="30"/>
  <c r="F24" i="30"/>
  <c r="C25" i="30"/>
  <c r="F25" i="30"/>
  <c r="C26" i="30"/>
  <c r="F26" i="30"/>
  <c r="C28" i="30"/>
  <c r="D28" i="30"/>
  <c r="E28" i="30"/>
  <c r="F28" i="30"/>
  <c r="G28" i="30"/>
  <c r="H28" i="30"/>
  <c r="Q28" i="30"/>
  <c r="R28" i="30"/>
  <c r="S28" i="30"/>
  <c r="Q32" i="30"/>
  <c r="Q32" i="29"/>
  <c r="S28" i="29"/>
  <c r="R28" i="29"/>
  <c r="Q28" i="29"/>
  <c r="H28" i="29"/>
  <c r="G28" i="29"/>
  <c r="E28" i="29"/>
  <c r="D28" i="29"/>
  <c r="F26" i="29"/>
  <c r="C26" i="29"/>
  <c r="F25" i="29"/>
  <c r="C25" i="29"/>
  <c r="F24" i="29"/>
  <c r="C24" i="29"/>
  <c r="F23" i="29"/>
  <c r="C23" i="29"/>
  <c r="F22" i="29"/>
  <c r="C22" i="29"/>
  <c r="F21" i="29"/>
  <c r="C21" i="29"/>
  <c r="F20" i="29"/>
  <c r="C20" i="29"/>
  <c r="F19" i="29"/>
  <c r="C19" i="29"/>
  <c r="F18" i="29"/>
  <c r="C18" i="29"/>
  <c r="F17" i="29"/>
  <c r="C17" i="29"/>
  <c r="F16" i="29"/>
  <c r="C16" i="29"/>
  <c r="F15" i="29"/>
  <c r="F28" i="29" s="1"/>
  <c r="C15" i="29"/>
  <c r="C28" i="29" s="1"/>
  <c r="B10" i="29"/>
  <c r="Q32" i="28"/>
  <c r="S28" i="28"/>
  <c r="R28" i="28"/>
  <c r="Q28" i="28"/>
  <c r="H28" i="28"/>
  <c r="G28" i="28"/>
  <c r="E28" i="28"/>
  <c r="D28" i="28"/>
  <c r="F26" i="28"/>
  <c r="C26" i="28"/>
  <c r="F25" i="28"/>
  <c r="C25" i="28"/>
  <c r="F24" i="28"/>
  <c r="C24" i="28"/>
  <c r="F23" i="28"/>
  <c r="C23" i="28"/>
  <c r="F22" i="28"/>
  <c r="C22" i="28"/>
  <c r="F21" i="28"/>
  <c r="C21" i="28"/>
  <c r="F20" i="28"/>
  <c r="C20" i="28"/>
  <c r="F19" i="28"/>
  <c r="C19" i="28"/>
  <c r="F18" i="28"/>
  <c r="C18" i="28"/>
  <c r="F17" i="28"/>
  <c r="C17" i="28"/>
  <c r="F16" i="28"/>
  <c r="C16" i="28"/>
  <c r="F15" i="28"/>
  <c r="F28" i="28" s="1"/>
  <c r="C15" i="28"/>
  <c r="C28" i="28" s="1"/>
  <c r="B10" i="28"/>
  <c r="Q32" i="27"/>
  <c r="S28" i="27"/>
  <c r="R28" i="27"/>
  <c r="Q28" i="27"/>
  <c r="H28" i="27"/>
  <c r="G28" i="27"/>
  <c r="E28" i="27"/>
  <c r="D28" i="27"/>
  <c r="F26" i="27"/>
  <c r="C26" i="27"/>
  <c r="F25" i="27"/>
  <c r="C25" i="27"/>
  <c r="F24" i="27"/>
  <c r="C24" i="27"/>
  <c r="F23" i="27"/>
  <c r="C23" i="27"/>
  <c r="F22" i="27"/>
  <c r="C22" i="27"/>
  <c r="F21" i="27"/>
  <c r="C21" i="27"/>
  <c r="F20" i="27"/>
  <c r="C20" i="27"/>
  <c r="F19" i="27"/>
  <c r="C19" i="27"/>
  <c r="F18" i="27"/>
  <c r="C18" i="27"/>
  <c r="F17" i="27"/>
  <c r="C17" i="27"/>
  <c r="F16" i="27"/>
  <c r="C16" i="27"/>
  <c r="F15" i="27"/>
  <c r="F28" i="27" s="1"/>
  <c r="C15" i="27"/>
  <c r="C28" i="27" s="1"/>
  <c r="B10" i="27"/>
  <c r="Q34" i="25"/>
  <c r="R30" i="25"/>
  <c r="Q30" i="25"/>
  <c r="M33" i="25"/>
  <c r="L33" i="25"/>
  <c r="J33" i="25"/>
  <c r="I33" i="25"/>
  <c r="S16" i="25"/>
  <c r="S17" i="25"/>
  <c r="S18" i="25"/>
  <c r="S19" i="25"/>
  <c r="S20" i="25"/>
  <c r="S21" i="25"/>
  <c r="S22" i="25"/>
  <c r="S23" i="25"/>
  <c r="S24" i="25"/>
  <c r="S25" i="25"/>
  <c r="S26" i="25"/>
  <c r="R16" i="25"/>
  <c r="R17" i="25"/>
  <c r="R18" i="25"/>
  <c r="R19" i="25"/>
  <c r="R20" i="25"/>
  <c r="R21" i="25"/>
  <c r="R22" i="25"/>
  <c r="R23" i="25"/>
  <c r="R24" i="25"/>
  <c r="R25" i="25"/>
  <c r="R26" i="25"/>
  <c r="Q16" i="25"/>
  <c r="Q17" i="25"/>
  <c r="Q18" i="25"/>
  <c r="Q19" i="25"/>
  <c r="Q20" i="25"/>
  <c r="Q21" i="25"/>
  <c r="Q22" i="25"/>
  <c r="Q23" i="25"/>
  <c r="Q24" i="25"/>
  <c r="Q25" i="25"/>
  <c r="Q26" i="25"/>
  <c r="N16" i="25"/>
  <c r="N17" i="25"/>
  <c r="N18" i="25"/>
  <c r="N19" i="25"/>
  <c r="N20" i="25"/>
  <c r="N21" i="25"/>
  <c r="N22" i="25"/>
  <c r="N23" i="25"/>
  <c r="N24" i="25"/>
  <c r="N25" i="25"/>
  <c r="N26" i="25"/>
  <c r="M16" i="25"/>
  <c r="M17" i="25"/>
  <c r="M18" i="25"/>
  <c r="M19" i="25"/>
  <c r="M20" i="25"/>
  <c r="M21" i="25"/>
  <c r="M22" i="25"/>
  <c r="M23" i="25"/>
  <c r="M24" i="25"/>
  <c r="M25" i="25"/>
  <c r="M26" i="25"/>
  <c r="L16" i="25"/>
  <c r="L17" i="25"/>
  <c r="L18" i="25"/>
  <c r="L19" i="25"/>
  <c r="L20" i="25"/>
  <c r="L21" i="25"/>
  <c r="L22" i="25"/>
  <c r="L23" i="25"/>
  <c r="L24" i="25"/>
  <c r="L25" i="25"/>
  <c r="L26" i="25"/>
  <c r="K16" i="25"/>
  <c r="K17" i="25"/>
  <c r="K18" i="25"/>
  <c r="K19" i="25"/>
  <c r="K20" i="25"/>
  <c r="K21" i="25"/>
  <c r="K22" i="25"/>
  <c r="K23" i="25"/>
  <c r="K24" i="25"/>
  <c r="K25" i="25"/>
  <c r="K26" i="25"/>
  <c r="J16" i="25"/>
  <c r="J17" i="25"/>
  <c r="J18" i="25"/>
  <c r="J19" i="25"/>
  <c r="J20" i="25"/>
  <c r="J21" i="25"/>
  <c r="J22" i="25"/>
  <c r="J23" i="25"/>
  <c r="J24" i="25"/>
  <c r="J25" i="25"/>
  <c r="J26" i="25"/>
  <c r="H16" i="25"/>
  <c r="H17" i="25"/>
  <c r="H18" i="25"/>
  <c r="H19" i="25"/>
  <c r="H20" i="25"/>
  <c r="H21" i="25"/>
  <c r="H22" i="25"/>
  <c r="H23" i="25"/>
  <c r="H24" i="25"/>
  <c r="H25" i="25"/>
  <c r="H26" i="25"/>
  <c r="G16" i="25"/>
  <c r="G17" i="25"/>
  <c r="G18" i="25"/>
  <c r="G19" i="25"/>
  <c r="G20" i="25"/>
  <c r="G21" i="25"/>
  <c r="G22" i="25"/>
  <c r="G23" i="25"/>
  <c r="G24" i="25"/>
  <c r="G25" i="25"/>
  <c r="G26" i="25"/>
  <c r="E16" i="25"/>
  <c r="E17" i="25"/>
  <c r="E18" i="25"/>
  <c r="E19" i="25"/>
  <c r="E20" i="25"/>
  <c r="E21" i="25"/>
  <c r="E22" i="25"/>
  <c r="E23" i="25"/>
  <c r="E24" i="25"/>
  <c r="E25" i="25"/>
  <c r="E26" i="25"/>
  <c r="D16" i="25"/>
  <c r="T16" i="25" s="1"/>
  <c r="D17" i="25"/>
  <c r="T17" i="25" s="1"/>
  <c r="D18" i="25"/>
  <c r="D19" i="25"/>
  <c r="D20" i="25"/>
  <c r="D21" i="25"/>
  <c r="D22" i="25"/>
  <c r="D23" i="25"/>
  <c r="D24" i="25"/>
  <c r="D25" i="25"/>
  <c r="D26" i="25"/>
  <c r="S15" i="25"/>
  <c r="R15" i="25"/>
  <c r="Q15" i="25"/>
  <c r="N15" i="25"/>
  <c r="M15" i="25"/>
  <c r="L15" i="25"/>
  <c r="J15" i="25"/>
  <c r="H15" i="25"/>
  <c r="G15" i="25"/>
  <c r="K15" i="25"/>
  <c r="E15" i="25"/>
  <c r="D15" i="25"/>
  <c r="T15" i="25" s="1"/>
  <c r="B10" i="26" l="1"/>
  <c r="G28" i="26"/>
  <c r="C15" i="26" l="1"/>
  <c r="H28" i="26"/>
  <c r="G28" i="25"/>
  <c r="Q32" i="26" l="1"/>
  <c r="S28" i="26"/>
  <c r="R28" i="26"/>
  <c r="Q28" i="26"/>
  <c r="E28" i="26"/>
  <c r="D28" i="26"/>
  <c r="T28" i="26" s="1"/>
  <c r="F26" i="26"/>
  <c r="C26" i="26"/>
  <c r="F25" i="26"/>
  <c r="C25" i="26"/>
  <c r="F24" i="26"/>
  <c r="C24" i="26"/>
  <c r="F23" i="26"/>
  <c r="C23" i="26"/>
  <c r="F22" i="26"/>
  <c r="C22" i="26"/>
  <c r="F21" i="26"/>
  <c r="C21" i="26"/>
  <c r="F20" i="26"/>
  <c r="C20" i="26"/>
  <c r="F19" i="26"/>
  <c r="C19" i="26"/>
  <c r="F18" i="26"/>
  <c r="C18" i="26"/>
  <c r="F17" i="26"/>
  <c r="C17" i="26"/>
  <c r="F16" i="26"/>
  <c r="C16" i="26"/>
  <c r="C28" i="26" s="1"/>
  <c r="F15" i="26"/>
  <c r="F28" i="26" s="1"/>
  <c r="C15" i="25"/>
  <c r="F15" i="25" l="1"/>
  <c r="D28" i="25"/>
  <c r="E28" i="25"/>
  <c r="H28" i="25"/>
  <c r="R28" i="25"/>
  <c r="S28" i="25"/>
  <c r="Q28" i="25"/>
  <c r="F26" i="25"/>
  <c r="F25" i="25"/>
  <c r="F24" i="25"/>
  <c r="F23" i="25"/>
  <c r="F22" i="25"/>
  <c r="F21" i="25"/>
  <c r="F20" i="25"/>
  <c r="F19" i="25"/>
  <c r="F18" i="25"/>
  <c r="F17" i="25"/>
  <c r="F16" i="25"/>
  <c r="C26" i="25"/>
  <c r="C25" i="25"/>
  <c r="C24" i="25"/>
  <c r="C23" i="25"/>
  <c r="C22" i="25"/>
  <c r="C21" i="25"/>
  <c r="C20" i="25"/>
  <c r="C19" i="25"/>
  <c r="C18" i="25"/>
  <c r="C17" i="25"/>
  <c r="C16" i="25"/>
  <c r="C28" i="25"/>
  <c r="F28" i="25"/>
  <c r="T2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00000000-0006-0000-0000-000001000000}">
      <text>
        <r>
          <rPr>
            <b/>
            <sz val="9"/>
            <color indexed="81"/>
            <rFont val="Tahoma"/>
            <family val="2"/>
          </rPr>
          <t>Maximale temperatuur van het grondwater dat in de bodem is teruggebracht (°C) (meting na het passeren van de warmtepomp)</t>
        </r>
      </text>
    </comment>
    <comment ref="K13" authorId="0" shapeId="0" xr:uid="{00000000-0006-0000-0000-000002000000}">
      <text>
        <r>
          <rPr>
            <b/>
            <sz val="9"/>
            <color indexed="81"/>
            <rFont val="Tahoma"/>
            <family val="2"/>
          </rPr>
          <t>Gemiddelde temperatuur van het grondwater dat aan de bodem is onttrokken tijdens koelbedrijf (°C) (meting na het passeren van de warmtepomp)</t>
        </r>
      </text>
    </comment>
    <comment ref="L13" authorId="0" shapeId="0" xr:uid="{00000000-0006-0000-0000-000003000000}">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00000000-0006-0000-0000-000004000000}">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0000000-0006-0000-0000-000005000000}">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00000000-0006-0000-0000-000006000000}">
      <text>
        <r>
          <rPr>
            <sz val="9"/>
            <color indexed="81"/>
            <rFont val="Tahoma"/>
            <family val="2"/>
          </rPr>
          <t>Voor zover van toepassing volgens de voorschriften</t>
        </r>
      </text>
    </comment>
    <comment ref="P30" authorId="0" shapeId="0" xr:uid="{00000000-0006-0000-0000-000007000000}">
      <text>
        <r>
          <rPr>
            <b/>
            <sz val="9"/>
            <color indexed="81"/>
            <rFont val="Georgia"/>
            <family val="1"/>
          </rPr>
          <t>(vanaf in gebruik name installatie)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5EF8D93-A930-46E8-ADAA-F80036E57A12}">
      <text>
        <r>
          <rPr>
            <b/>
            <sz val="9"/>
            <color indexed="81"/>
            <rFont val="Tahoma"/>
            <family val="2"/>
          </rPr>
          <t>Maximale temperatuur van het grondwater dat in de bodem is teruggebracht (°C) (meting na het passeren van de warmtepomp)</t>
        </r>
      </text>
    </comment>
    <comment ref="K13" authorId="0" shapeId="0" xr:uid="{B1D84385-0EBA-4894-A4E8-CAFDD8839266}">
      <text>
        <r>
          <rPr>
            <b/>
            <sz val="9"/>
            <color indexed="81"/>
            <rFont val="Tahoma"/>
            <family val="2"/>
          </rPr>
          <t>Gemiddelde temperatuur van het grondwater dat aan de bodem is onttrokken tijdens koelbedrijf (°C) (meting na het passeren van de warmtepomp)</t>
        </r>
      </text>
    </comment>
    <comment ref="L13" authorId="0" shapeId="0" xr:uid="{88D50FF5-FAC9-42E6-AC19-781143017DC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442FBF93-EA2C-4933-B17F-11996045148F}">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FDC17BF8-C78A-4688-B399-F38826C74C01}">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09941A5A-8EE2-4010-95C0-4C8A50FD969E}">
      <text>
        <r>
          <rPr>
            <sz val="9"/>
            <color indexed="81"/>
            <rFont val="Tahoma"/>
            <family val="2"/>
          </rPr>
          <t>Voor zover van toepassing volgens de voorschriften</t>
        </r>
      </text>
    </comment>
    <comment ref="P30" authorId="0" shapeId="0" xr:uid="{0081D0A6-D372-4568-92BB-7CDF20D4F504}">
      <text>
        <r>
          <rPr>
            <b/>
            <sz val="9"/>
            <color indexed="81"/>
            <rFont val="Georgia"/>
            <family val="1"/>
          </rPr>
          <t>(vanaf in gebruik name installatie)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7689E86D-A97E-4914-8B3C-C1BA991DA59D}">
      <text>
        <r>
          <rPr>
            <b/>
            <sz val="9"/>
            <color indexed="81"/>
            <rFont val="Tahoma"/>
            <family val="2"/>
          </rPr>
          <t>Maximale temperatuur van het grondwater dat in de bodem is teruggebracht (°C) (meting na het passeren van de warmtepomp)</t>
        </r>
      </text>
    </comment>
    <comment ref="K13" authorId="0" shapeId="0" xr:uid="{D675365B-314A-426D-A7BD-4AEAC48FCE1A}">
      <text>
        <r>
          <rPr>
            <b/>
            <sz val="9"/>
            <color indexed="81"/>
            <rFont val="Tahoma"/>
            <family val="2"/>
          </rPr>
          <t>Gemiddelde temperatuur van het grondwater dat aan de bodem is onttrokken tijdens koelbedrijf (°C) (meting na het passeren van de warmtepomp)</t>
        </r>
      </text>
    </comment>
    <comment ref="L13" authorId="0" shapeId="0" xr:uid="{0F3F5026-322A-46D9-A3BB-E46106055A89}">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CD2C5283-9121-48CC-8CE9-5ED9BB560CFA}">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50A15CC9-9459-4E22-8F1D-54C809B9ABD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586E293D-0884-4B4E-8365-E45CA843737F}">
      <text>
        <r>
          <rPr>
            <sz val="9"/>
            <color indexed="81"/>
            <rFont val="Tahoma"/>
            <family val="2"/>
          </rPr>
          <t>Voor zover van toepassing volgens de voorschriften</t>
        </r>
      </text>
    </comment>
    <comment ref="P30" authorId="0" shapeId="0" xr:uid="{5D16227F-44C3-4987-9FD8-668DDEE9AD9E}">
      <text>
        <r>
          <rPr>
            <b/>
            <sz val="9"/>
            <color indexed="81"/>
            <rFont val="Georgia"/>
            <family val="1"/>
          </rPr>
          <t>(vanaf in gebruik name installatie)</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F0F5143-9DCB-4416-8B45-EB8D3AAF40F6}">
      <text>
        <r>
          <rPr>
            <b/>
            <sz val="9"/>
            <color indexed="81"/>
            <rFont val="Tahoma"/>
            <family val="2"/>
          </rPr>
          <t>Maximale temperatuur van het grondwater dat in de bodem is teruggebracht (°C) (meting na het passeren van de warmtepomp)</t>
        </r>
      </text>
    </comment>
    <comment ref="K13" authorId="0" shapeId="0" xr:uid="{DC539B03-9D78-4AEC-A2C0-BF1A30FFE076}">
      <text>
        <r>
          <rPr>
            <b/>
            <sz val="9"/>
            <color indexed="81"/>
            <rFont val="Tahoma"/>
            <family val="2"/>
          </rPr>
          <t>Gemiddelde temperatuur van het grondwater dat aan de bodem is onttrokken tijdens koelbedrijf (°C) (meting na het passeren van de warmtepomp)</t>
        </r>
      </text>
    </comment>
    <comment ref="L13" authorId="0" shapeId="0" xr:uid="{ABA658C2-85C4-486B-AFA1-985F1D9086EF}">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170C940-D84C-4C8D-BED9-D8EFF42D5D83}">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77CE9270-531E-4B2E-80FF-1FB6D125AE1C}">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A1C21DDB-ABF1-4E12-8611-7D73B2B39800}">
      <text>
        <r>
          <rPr>
            <sz val="9"/>
            <color indexed="81"/>
            <rFont val="Tahoma"/>
            <family val="2"/>
          </rPr>
          <t>Voor zover van toepassing volgens de voorschriften</t>
        </r>
      </text>
    </comment>
    <comment ref="P30" authorId="0" shapeId="0" xr:uid="{76C70780-DFE9-43B1-8E16-A123863B6092}">
      <text>
        <r>
          <rPr>
            <b/>
            <sz val="9"/>
            <color indexed="81"/>
            <rFont val="Georgia"/>
            <family val="1"/>
          </rPr>
          <t>(vanaf in gebruik name installatie)</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EACE157-2948-4185-B9BD-7DEB1B526A07}">
      <text>
        <r>
          <rPr>
            <b/>
            <sz val="9"/>
            <color indexed="81"/>
            <rFont val="Tahoma"/>
            <family val="2"/>
          </rPr>
          <t>Maximale temperatuur van het grondwater dat in de bodem is teruggebracht (°C) (meting na het passeren van de warmtepomp)</t>
        </r>
      </text>
    </comment>
    <comment ref="K13" authorId="0" shapeId="0" xr:uid="{E4269BD3-E4B9-4372-93F1-42B5DA9B70B8}">
      <text>
        <r>
          <rPr>
            <b/>
            <sz val="9"/>
            <color indexed="81"/>
            <rFont val="Tahoma"/>
            <family val="2"/>
          </rPr>
          <t>Gemiddelde temperatuur van het grondwater dat aan de bodem is onttrokken tijdens koelbedrijf (°C) (meting na het passeren van de warmtepomp)</t>
        </r>
      </text>
    </comment>
    <comment ref="L13" authorId="0" shapeId="0" xr:uid="{DC03DD22-E0C4-4CEB-96FB-048E3E380C4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D0100FB4-6AEC-4249-B2DC-E2BD1EEB3967}">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F3E57985-5566-443E-B5F8-6EB6F492DBD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91AFBCAC-667F-4674-92A0-57B5DF9F775A}">
      <text>
        <r>
          <rPr>
            <sz val="9"/>
            <color indexed="81"/>
            <rFont val="Tahoma"/>
            <family val="2"/>
          </rPr>
          <t>Voor zover van toepassing volgens de voorschriften</t>
        </r>
      </text>
    </comment>
    <comment ref="P30" authorId="0" shapeId="0" xr:uid="{564E0B2F-B3A8-44F3-8A39-6CE4D75B3FB0}">
      <text>
        <r>
          <rPr>
            <b/>
            <sz val="9"/>
            <color indexed="81"/>
            <rFont val="Georgia"/>
            <family val="1"/>
          </rPr>
          <t>(vanaf in gebruik name installatie)</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6865FA22-66A2-464F-9109-9D0BD508649A}">
      <text>
        <r>
          <rPr>
            <b/>
            <sz val="9"/>
            <color indexed="81"/>
            <rFont val="Tahoma"/>
            <family val="2"/>
          </rPr>
          <t>Maximale temperatuur van het grondwater dat in de bodem is teruggebracht (°C) (meting na het passeren van de warmtepomp)</t>
        </r>
      </text>
    </comment>
    <comment ref="K13" authorId="0" shapeId="0" xr:uid="{AF7B48E3-14CA-4FE3-8E3B-0BF6E4D7E797}">
      <text>
        <r>
          <rPr>
            <b/>
            <sz val="9"/>
            <color indexed="81"/>
            <rFont val="Tahoma"/>
            <family val="2"/>
          </rPr>
          <t>Gemiddelde temperatuur van het grondwater dat aan de bodem is onttrokken tijdens koelbedrijf (°C) (meting na het passeren van de warmtepomp)</t>
        </r>
      </text>
    </comment>
    <comment ref="L13" authorId="0" shapeId="0" xr:uid="{9DE20AF7-24AD-4992-B8BC-13F126E9871B}">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241C33B8-8015-4C89-A104-6592D1C67474}">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6E6F8F94-6401-4F13-9952-74C38186CB5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17FE4DC3-1D30-496A-8C56-68429002966B}">
      <text>
        <r>
          <rPr>
            <sz val="9"/>
            <color indexed="81"/>
            <rFont val="Tahoma"/>
            <family val="2"/>
          </rPr>
          <t>Voor zover van toepassing volgens de voorschriften</t>
        </r>
      </text>
    </comment>
    <comment ref="P30" authorId="0" shapeId="0" xr:uid="{EB11E10E-FAE0-487B-889F-B483FF46F11E}">
      <text>
        <r>
          <rPr>
            <b/>
            <sz val="9"/>
            <color indexed="81"/>
            <rFont val="Georgia"/>
            <family val="1"/>
          </rPr>
          <t>(vanaf in gebruik name installatie)</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85776971-C89C-4026-8BFE-7DA8DD43D710}">
      <text>
        <r>
          <rPr>
            <b/>
            <sz val="9"/>
            <color indexed="81"/>
            <rFont val="Tahoma"/>
            <family val="2"/>
          </rPr>
          <t>Maximale temperatuur van het grondwater dat in de bodem is teruggebracht (°C) (meting na het passeren van de warmtepomp)</t>
        </r>
      </text>
    </comment>
    <comment ref="K13" authorId="0" shapeId="0" xr:uid="{E9372160-4C4F-4116-8AD8-9E52CBBA9998}">
      <text>
        <r>
          <rPr>
            <b/>
            <sz val="9"/>
            <color indexed="81"/>
            <rFont val="Tahoma"/>
            <family val="2"/>
          </rPr>
          <t>Gemiddelde temperatuur van het grondwater dat aan de bodem is onttrokken tijdens koelbedrijf (°C) (meting na het passeren van de warmtepomp)</t>
        </r>
      </text>
    </comment>
    <comment ref="L13" authorId="0" shapeId="0" xr:uid="{5A21BBF2-ECF4-46CF-94B4-3F81B37E1846}">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F438D74-A135-4407-87B0-7B50B51E2715}">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253D6C2-7A27-4590-9746-C8E638C95D1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1833B49-6155-42B0-85A2-635EAE435AE0}">
      <text>
        <r>
          <rPr>
            <sz val="9"/>
            <color indexed="81"/>
            <rFont val="Tahoma"/>
            <family val="2"/>
          </rPr>
          <t>Voor zover van toepassing volgens de voorschriften</t>
        </r>
      </text>
    </comment>
    <comment ref="P30" authorId="0" shapeId="0" xr:uid="{C4B866E4-5F58-4A98-895B-C8C1C64B758B}">
      <text>
        <r>
          <rPr>
            <b/>
            <sz val="9"/>
            <color indexed="81"/>
            <rFont val="Georgia"/>
            <family val="1"/>
          </rPr>
          <t>(vanaf in gebruik name installatie)</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309D93CE-4AEA-473C-891D-15030ABECFB8}">
      <text>
        <r>
          <rPr>
            <b/>
            <sz val="9"/>
            <color indexed="81"/>
            <rFont val="Tahoma"/>
            <family val="2"/>
          </rPr>
          <t>Maximale temperatuur van het grondwater dat in de bodem is teruggebracht (°C) (meting na het passeren van de warmtepomp)</t>
        </r>
      </text>
    </comment>
    <comment ref="K13" authorId="0" shapeId="0" xr:uid="{3F0E8270-A597-4085-9FB5-215C18B2B816}">
      <text>
        <r>
          <rPr>
            <b/>
            <sz val="9"/>
            <color indexed="81"/>
            <rFont val="Tahoma"/>
            <family val="2"/>
          </rPr>
          <t>Gemiddelde temperatuur van het grondwater dat aan de bodem is onttrokken tijdens koelbedrijf (°C) (meting na het passeren van de warmtepomp)</t>
        </r>
      </text>
    </comment>
    <comment ref="L13" authorId="0" shapeId="0" xr:uid="{D2180C3F-2D53-4D4E-812D-4C715C7E1236}">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EBEC76CB-5D57-433B-8733-0A99FA286009}">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8F04723F-C9DC-4028-B0B4-87CE7709650C}">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A186AF0-0BC6-4A2A-8254-1C60E785004F}">
      <text>
        <r>
          <rPr>
            <sz val="9"/>
            <color indexed="81"/>
            <rFont val="Tahoma"/>
            <family val="2"/>
          </rPr>
          <t>Voor zover van toepassing volgens de voorschriften</t>
        </r>
      </text>
    </comment>
    <comment ref="P30" authorId="0" shapeId="0" xr:uid="{15AEDF2D-E7A1-4066-BB19-D45C9DD9B3D7}">
      <text>
        <r>
          <rPr>
            <b/>
            <sz val="9"/>
            <color indexed="81"/>
            <rFont val="Georgia"/>
            <family val="1"/>
          </rPr>
          <t>(vanaf in gebruik name installatie)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63DD04E3-B319-458E-B4E9-D9AB4F12AA2F}">
      <text>
        <r>
          <rPr>
            <b/>
            <sz val="9"/>
            <color indexed="81"/>
            <rFont val="Tahoma"/>
            <family val="2"/>
          </rPr>
          <t>Maximale temperatuur van het grondwater dat in de bodem is teruggebracht (°C) (meting na het passeren van de warmtepomp)</t>
        </r>
      </text>
    </comment>
    <comment ref="K13" authorId="0" shapeId="0" xr:uid="{A7EC6439-507F-4148-BFF5-B4CDAFF8C9CB}">
      <text>
        <r>
          <rPr>
            <b/>
            <sz val="9"/>
            <color indexed="81"/>
            <rFont val="Tahoma"/>
            <family val="2"/>
          </rPr>
          <t>Gemiddelde temperatuur van het grondwater dat aan de bodem is onttrokken tijdens koelbedrijf (°C) (meting na het passeren van de warmtepomp)</t>
        </r>
      </text>
    </comment>
    <comment ref="L13" authorId="0" shapeId="0" xr:uid="{A04D3A42-B783-40C0-948A-6849C7D4CD8B}">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2CBFBE9C-7F9C-4CB4-80C7-FAF7824327B7}">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1594B0C8-05B4-432E-92BF-E3B357DA1B8D}">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A390BA54-0376-4E1C-A5D5-767456A45892}">
      <text>
        <r>
          <rPr>
            <sz val="9"/>
            <color indexed="81"/>
            <rFont val="Tahoma"/>
            <family val="2"/>
          </rPr>
          <t>Voor zover van toepassing volgens de voorschriften</t>
        </r>
      </text>
    </comment>
    <comment ref="P30" authorId="0" shapeId="0" xr:uid="{A3EA502E-9A01-475A-AE2F-723A6A8A107E}">
      <text>
        <r>
          <rPr>
            <b/>
            <sz val="9"/>
            <color indexed="81"/>
            <rFont val="Georgia"/>
            <family val="1"/>
          </rPr>
          <t>(vanaf in gebruik name installatie)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3DCD619-4361-4E92-8E6B-68A669C63294}">
      <text>
        <r>
          <rPr>
            <b/>
            <sz val="9"/>
            <color indexed="81"/>
            <rFont val="Tahoma"/>
            <family val="2"/>
          </rPr>
          <t>Maximale temperatuur van het grondwater dat in de bodem is teruggebracht (°C) (meting na het passeren van de warmtepomp)</t>
        </r>
      </text>
    </comment>
    <comment ref="K13" authorId="0" shapeId="0" xr:uid="{52AB5557-3D0D-4B20-B06E-5BF8F53480A9}">
      <text>
        <r>
          <rPr>
            <b/>
            <sz val="9"/>
            <color indexed="81"/>
            <rFont val="Tahoma"/>
            <family val="2"/>
          </rPr>
          <t>Gemiddelde temperatuur van het grondwater dat aan de bodem is onttrokken tijdens koelbedrijf (°C) (meting na het passeren van de warmtepomp)</t>
        </r>
      </text>
    </comment>
    <comment ref="L13" authorId="0" shapeId="0" xr:uid="{7BB8E395-C28F-4D18-9335-9AEE5FA858B8}">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124BE7BE-A87D-43C3-9FDB-C8AA13A87A9E}">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32EE34D-52E8-4B49-83DC-541A867AE8E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C2EE2957-AD6D-47D8-9F6F-0CFEA55742C0}">
      <text>
        <r>
          <rPr>
            <sz val="9"/>
            <color indexed="81"/>
            <rFont val="Tahoma"/>
            <family val="2"/>
          </rPr>
          <t>Voor zover van toepassing volgens de voorschriften</t>
        </r>
      </text>
    </comment>
    <comment ref="P30" authorId="0" shapeId="0" xr:uid="{E09895F9-D0B0-4497-96F4-9A662573EBB5}">
      <text>
        <r>
          <rPr>
            <b/>
            <sz val="9"/>
            <color indexed="81"/>
            <rFont val="Georgia"/>
            <family val="1"/>
          </rPr>
          <t>(vanaf in gebruik name installatie)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AC03334F-477E-433E-830D-8C70C6979381}">
      <text>
        <r>
          <rPr>
            <b/>
            <sz val="9"/>
            <color indexed="81"/>
            <rFont val="Tahoma"/>
            <family val="2"/>
          </rPr>
          <t>Maximale temperatuur van het grondwater dat in de bodem is teruggebracht (°C) (meting na het passeren van de warmtepomp)</t>
        </r>
      </text>
    </comment>
    <comment ref="K13" authorId="0" shapeId="0" xr:uid="{5003CEAA-856E-485B-93DA-BF2BAFD58628}">
      <text>
        <r>
          <rPr>
            <b/>
            <sz val="9"/>
            <color indexed="81"/>
            <rFont val="Tahoma"/>
            <family val="2"/>
          </rPr>
          <t>Gemiddelde temperatuur van het grondwater dat aan de bodem is onttrokken tijdens koelbedrijf (°C) (meting na het passeren van de warmtepomp)</t>
        </r>
      </text>
    </comment>
    <comment ref="L13" authorId="0" shapeId="0" xr:uid="{FE3169D0-DBBA-43C6-9D80-2E97238711C7}">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BDA76FD6-E320-4796-9AE2-C6AD35F2B35D}">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987C1277-3956-4E48-A373-A49D1D1EFE7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809021E-8351-4FD4-B85D-4841FA583DCE}">
      <text>
        <r>
          <rPr>
            <sz val="9"/>
            <color indexed="81"/>
            <rFont val="Tahoma"/>
            <family val="2"/>
          </rPr>
          <t>Voor zover van toepassing volgens de voorschriften</t>
        </r>
      </text>
    </comment>
    <comment ref="P30" authorId="0" shapeId="0" xr:uid="{453E52D5-E3ED-485F-93B8-FE5E909CEF6A}">
      <text>
        <r>
          <rPr>
            <b/>
            <sz val="9"/>
            <color indexed="81"/>
            <rFont val="Georgia"/>
            <family val="1"/>
          </rPr>
          <t>(vanaf in gebruik name installatie)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B9FEE718-C8AB-4613-8F37-45EB62A71721}">
      <text>
        <r>
          <rPr>
            <b/>
            <sz val="9"/>
            <color indexed="81"/>
            <rFont val="Tahoma"/>
            <family val="2"/>
          </rPr>
          <t>Maximale temperatuur van het grondwater dat in de bodem is teruggebracht (°C) (meting na het passeren van de warmtepomp)</t>
        </r>
      </text>
    </comment>
    <comment ref="K13" authorId="0" shapeId="0" xr:uid="{1794FB45-EC81-45B0-B471-4CB9B4D4E4D7}">
      <text>
        <r>
          <rPr>
            <b/>
            <sz val="9"/>
            <color indexed="81"/>
            <rFont val="Tahoma"/>
            <family val="2"/>
          </rPr>
          <t>Gemiddelde temperatuur van het grondwater dat aan de bodem is onttrokken tijdens koelbedrijf (°C) (meting na het passeren van de warmtepomp)</t>
        </r>
      </text>
    </comment>
    <comment ref="L13" authorId="0" shapeId="0" xr:uid="{C5A756DA-E65D-427A-9971-F73224650D71}">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F2A5E007-233A-40D7-A2DD-E1C7E04D0A50}">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74168EE5-C098-4858-A0D9-DC320692D30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2442BA4E-96F8-416F-8D79-322D161A476B}">
      <text>
        <r>
          <rPr>
            <sz val="9"/>
            <color indexed="81"/>
            <rFont val="Tahoma"/>
            <family val="2"/>
          </rPr>
          <t>Voor zover van toepassing volgens de voorschriften</t>
        </r>
      </text>
    </comment>
    <comment ref="P30" authorId="0" shapeId="0" xr:uid="{34633954-772B-4B86-8F4C-7E3DA14A7DBF}">
      <text>
        <r>
          <rPr>
            <b/>
            <sz val="9"/>
            <color indexed="81"/>
            <rFont val="Georgia"/>
            <family val="1"/>
          </rPr>
          <t>(vanaf in gebruik name installatie)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1A37CE0-2948-4AD3-B52C-46BAB821F044}">
      <text>
        <r>
          <rPr>
            <b/>
            <sz val="9"/>
            <color indexed="81"/>
            <rFont val="Tahoma"/>
            <family val="2"/>
          </rPr>
          <t>Maximale temperatuur van het grondwater dat in de bodem is teruggebracht (°C) (meting na het passeren van de warmtepomp)</t>
        </r>
      </text>
    </comment>
    <comment ref="K13" authorId="0" shapeId="0" xr:uid="{2B9FEA21-04DC-49A9-9C99-0A714A643A13}">
      <text>
        <r>
          <rPr>
            <b/>
            <sz val="9"/>
            <color indexed="81"/>
            <rFont val="Tahoma"/>
            <family val="2"/>
          </rPr>
          <t>Gemiddelde temperatuur van het grondwater dat aan de bodem is onttrokken tijdens koelbedrijf (°C) (meting na het passeren van de warmtepomp)</t>
        </r>
      </text>
    </comment>
    <comment ref="L13" authorId="0" shapeId="0" xr:uid="{42E5F6FF-24E9-4882-8575-3DD2BC2E66BD}">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360CDF42-5B6C-4E49-86A5-D2E899A303F1}">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25FC5082-3CCF-418F-8045-A554634C89E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8113F1C5-AC5F-40D2-94DE-17F1BEA910C7}">
      <text>
        <r>
          <rPr>
            <sz val="9"/>
            <color indexed="81"/>
            <rFont val="Tahoma"/>
            <family val="2"/>
          </rPr>
          <t>Voor zover van toepassing volgens de voorschriften</t>
        </r>
      </text>
    </comment>
    <comment ref="P30" authorId="0" shapeId="0" xr:uid="{80AABFE7-D34E-4536-B183-818342F3E90B}">
      <text>
        <r>
          <rPr>
            <b/>
            <sz val="9"/>
            <color indexed="81"/>
            <rFont val="Georgia"/>
            <family val="1"/>
          </rPr>
          <t>(vanaf in gebruik name installatie)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47622C5F-0CE8-43AF-840B-996164A51739}">
      <text>
        <r>
          <rPr>
            <b/>
            <sz val="9"/>
            <color indexed="81"/>
            <rFont val="Tahoma"/>
            <family val="2"/>
          </rPr>
          <t>Maximale temperatuur van het grondwater dat in de bodem is teruggebracht (°C) (meting na het passeren van de warmtepomp)</t>
        </r>
      </text>
    </comment>
    <comment ref="K13" authorId="0" shapeId="0" xr:uid="{6806B8AD-CF98-478F-A2C2-264F2A2680C6}">
      <text>
        <r>
          <rPr>
            <b/>
            <sz val="9"/>
            <color indexed="81"/>
            <rFont val="Tahoma"/>
            <family val="2"/>
          </rPr>
          <t>Gemiddelde temperatuur van het grondwater dat aan de bodem is onttrokken tijdens koelbedrijf (°C) (meting na het passeren van de warmtepomp)</t>
        </r>
      </text>
    </comment>
    <comment ref="L13" authorId="0" shapeId="0" xr:uid="{4281AE77-0408-4B16-B20F-FFD960F7EF43}">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9584627F-EABC-46C8-B77A-BE6BDCD4E00F}">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D27E53E3-2FB4-4AFD-B4F6-635DAC8FCC1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B27ED582-6502-4984-A7C9-0450B550AE1E}">
      <text>
        <r>
          <rPr>
            <sz val="9"/>
            <color indexed="81"/>
            <rFont val="Tahoma"/>
            <family val="2"/>
          </rPr>
          <t>Voor zover van toepassing volgens de voorschriften</t>
        </r>
      </text>
    </comment>
    <comment ref="P30" authorId="0" shapeId="0" xr:uid="{5E587EB3-6B00-415B-86AC-FA3E26E57EE0}">
      <text>
        <r>
          <rPr>
            <b/>
            <sz val="9"/>
            <color indexed="81"/>
            <rFont val="Georgia"/>
            <family val="1"/>
          </rPr>
          <t>(vanaf in gebruik name installatie)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93E00E7-FB71-4453-BE85-11946456C961}">
      <text>
        <r>
          <rPr>
            <b/>
            <sz val="9"/>
            <color indexed="81"/>
            <rFont val="Tahoma"/>
            <family val="2"/>
          </rPr>
          <t>Maximale temperatuur van het grondwater dat in de bodem is teruggebracht (°C) (meting na het passeren van de warmtepomp)</t>
        </r>
      </text>
    </comment>
    <comment ref="K13" authorId="0" shapeId="0" xr:uid="{302194B6-9CE4-4661-91CC-CB6BDA11459C}">
      <text>
        <r>
          <rPr>
            <b/>
            <sz val="9"/>
            <color indexed="81"/>
            <rFont val="Tahoma"/>
            <family val="2"/>
          </rPr>
          <t>Gemiddelde temperatuur van het grondwater dat aan de bodem is onttrokken tijdens koelbedrijf (°C) (meting na het passeren van de warmtepomp)</t>
        </r>
      </text>
    </comment>
    <comment ref="L13" authorId="0" shapeId="0" xr:uid="{6FE91859-E9BD-4451-B47E-630C46A51128}">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BBBB1922-BBA7-4190-AB20-047680DDE211}">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3874E57E-2EDA-4AC7-91F8-A80EFF7247AE}">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BA034C2-39D4-4316-9695-96890910214A}">
      <text>
        <r>
          <rPr>
            <sz val="9"/>
            <color indexed="81"/>
            <rFont val="Tahoma"/>
            <family val="2"/>
          </rPr>
          <t>Voor zover van toepassing volgens de voorschriften</t>
        </r>
      </text>
    </comment>
    <comment ref="P30" authorId="0" shapeId="0" xr:uid="{0F3C4364-35DB-4C25-A124-F1417718D437}">
      <text>
        <r>
          <rPr>
            <b/>
            <sz val="9"/>
            <color indexed="81"/>
            <rFont val="Georgia"/>
            <family val="1"/>
          </rPr>
          <t>(vanaf in gebruik name installatie)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97D61021-FA6D-4D0E-A8AD-B10FBEF01E45}">
      <text>
        <r>
          <rPr>
            <b/>
            <sz val="9"/>
            <color indexed="81"/>
            <rFont val="Tahoma"/>
            <family val="2"/>
          </rPr>
          <t>Maximale temperatuur van het grondwater dat in de bodem is teruggebracht (°C) (meting na het passeren van de warmtepomp)</t>
        </r>
      </text>
    </comment>
    <comment ref="K13" authorId="0" shapeId="0" xr:uid="{F5D8CD0E-3A27-4A0B-B559-54D82CAF9F7C}">
      <text>
        <r>
          <rPr>
            <b/>
            <sz val="9"/>
            <color indexed="81"/>
            <rFont val="Tahoma"/>
            <family val="2"/>
          </rPr>
          <t>Gemiddelde temperatuur van het grondwater dat aan de bodem is onttrokken tijdens koelbedrijf (°C) (meting na het passeren van de warmtepomp)</t>
        </r>
      </text>
    </comment>
    <comment ref="L13" authorId="0" shapeId="0" xr:uid="{44F4F34D-A4E1-4959-B11B-FB896DAD71B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A6A529F-80A7-40F9-8B2E-1E6120DB9DCB}">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1E2F619B-8BC6-4FDF-8162-424BBE9DC1D0}">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D7C8F64-5C55-4810-9416-48064DEE027F}">
      <text>
        <r>
          <rPr>
            <sz val="9"/>
            <color indexed="81"/>
            <rFont val="Tahoma"/>
            <family val="2"/>
          </rPr>
          <t>Voor zover van toepassing volgens de voorschriften</t>
        </r>
      </text>
    </comment>
    <comment ref="P30" authorId="0" shapeId="0" xr:uid="{7E0CBBD9-F647-4F52-9167-2D914294C934}">
      <text>
        <r>
          <rPr>
            <b/>
            <sz val="9"/>
            <color indexed="81"/>
            <rFont val="Georgia"/>
            <family val="1"/>
          </rPr>
          <t>(vanaf in gebruik name installatie)</t>
        </r>
        <r>
          <rPr>
            <sz val="9"/>
            <color indexed="81"/>
            <rFont val="Tahoma"/>
            <family val="2"/>
          </rPr>
          <t xml:space="preserve">
</t>
        </r>
      </text>
    </comment>
  </commentList>
</comments>
</file>

<file path=xl/sharedStrings.xml><?xml version="1.0" encoding="utf-8"?>
<sst xmlns="http://schemas.openxmlformats.org/spreadsheetml/2006/main" count="1494" uniqueCount="66">
  <si>
    <t>Januari</t>
  </si>
  <si>
    <t>Februari</t>
  </si>
  <si>
    <t>Maart</t>
  </si>
  <si>
    <t>April</t>
  </si>
  <si>
    <t>Mei</t>
  </si>
  <si>
    <t>Juni</t>
  </si>
  <si>
    <t>Juli</t>
  </si>
  <si>
    <t>Augustus</t>
  </si>
  <si>
    <t>September</t>
  </si>
  <si>
    <t>Oktober</t>
  </si>
  <si>
    <t>November</t>
  </si>
  <si>
    <t>December</t>
  </si>
  <si>
    <t>Totaal</t>
  </si>
  <si>
    <t>Chloride</t>
  </si>
  <si>
    <t>mg/l</t>
  </si>
  <si>
    <t>meetdatum</t>
  </si>
  <si>
    <t xml:space="preserve">                      </t>
  </si>
  <si>
    <t>Meetgegevens debieten</t>
  </si>
  <si>
    <t>Onttrokken grondwater</t>
  </si>
  <si>
    <t>In de bodem teruggebracht grondwater totaal</t>
  </si>
  <si>
    <t>In de bodem teruggebracht grondwater tijdens verwarmings-bedrijf</t>
  </si>
  <si>
    <t>Maximaal uurdebiet</t>
  </si>
  <si>
    <t>Gespuid grondwater</t>
  </si>
  <si>
    <t>Meetgegevens temperatuur</t>
  </si>
  <si>
    <t>SPF</t>
  </si>
  <si>
    <t>Productiviteit</t>
  </si>
  <si>
    <t>(kWh / m3)</t>
  </si>
  <si>
    <t xml:space="preserve">Energieverbruik ondergronds deel inclusief warmtepomp </t>
  </si>
  <si>
    <t>(kWh)</t>
  </si>
  <si>
    <t>(MWh)</t>
  </si>
  <si>
    <t>Koelbedrijf:
aan bodem toegevoegde warmte</t>
  </si>
  <si>
    <t>Maand</t>
  </si>
  <si>
    <t>Energie, SPF en Productiviteit</t>
  </si>
  <si>
    <r>
      <t>m</t>
    </r>
    <r>
      <rPr>
        <vertAlign val="superscript"/>
        <sz val="10"/>
        <rFont val="Georgia"/>
        <family val="1"/>
      </rPr>
      <t>3</t>
    </r>
  </si>
  <si>
    <t xml:space="preserve">Geleidingsvermogen voor elektriciteit EC </t>
  </si>
  <si>
    <t>(in mS/m)</t>
  </si>
  <si>
    <t>pH</t>
  </si>
  <si>
    <t>Zuurgraad</t>
  </si>
  <si>
    <t>Locatie OBES:</t>
  </si>
  <si>
    <t>°C</t>
  </si>
  <si>
    <t>Totaal (jaar)</t>
  </si>
  <si>
    <t>Max. temp. retour</t>
  </si>
  <si>
    <t xml:space="preserve">Totaal (jaren) </t>
  </si>
  <si>
    <r>
      <t>m</t>
    </r>
    <r>
      <rPr>
        <vertAlign val="superscript"/>
        <sz val="10"/>
        <color indexed="9"/>
        <rFont val="Georgia"/>
        <family val="1"/>
      </rPr>
      <t>3</t>
    </r>
  </si>
  <si>
    <r>
      <t>m</t>
    </r>
    <r>
      <rPr>
        <vertAlign val="superscript"/>
        <sz val="10"/>
        <color indexed="9"/>
        <rFont val="Georgia"/>
        <family val="1"/>
      </rPr>
      <t>3</t>
    </r>
    <r>
      <rPr>
        <sz val="10"/>
        <color indexed="9"/>
        <rFont val="Georgia"/>
        <family val="1"/>
      </rPr>
      <t>/h</t>
    </r>
  </si>
  <si>
    <t>Gem. temp. onttrokken tijdens koelbedrijf</t>
  </si>
  <si>
    <t>Gem. temp. onttrokken tijdens verwarmings-bedrijf</t>
  </si>
  <si>
    <t>Gem. temp. retour tijdens verwarmings- bedrijf</t>
  </si>
  <si>
    <t xml:space="preserve">Verwarmings-bedrijf:
aan bodem toegevoegde koude </t>
  </si>
  <si>
    <t>Datum van invullen:</t>
  </si>
  <si>
    <t>Parameters grondwater analyse</t>
  </si>
  <si>
    <t xml:space="preserve">Gekleurde velden invullen, de grijze velden worden berekend. </t>
  </si>
  <si>
    <t>Vergunninghouder OBES:</t>
  </si>
  <si>
    <t>Ingediend door :</t>
  </si>
  <si>
    <t>Gem. temp. retour tijdens koelbedrijf</t>
  </si>
  <si>
    <t>Kleurmeting (spectrofoto-metrisch volgens NEN 7887)</t>
  </si>
  <si>
    <t>Energiebalans</t>
  </si>
  <si>
    <t>In de bodem teruggebracht grond water tijdens koel-bedrijf</t>
  </si>
  <si>
    <t>Zaaknummer Jaaropgave:</t>
  </si>
  <si>
    <t>Bron</t>
  </si>
  <si>
    <t>Opmerking</t>
  </si>
  <si>
    <t>Open bodemenergiesystemen</t>
  </si>
  <si>
    <t>Conform voorschrift 4.1 t/m 4.5 van de modelvergunning</t>
  </si>
  <si>
    <t>voor open bodemenergiesystemen BUM BE deel 1</t>
  </si>
  <si>
    <t>versie 2025-1</t>
  </si>
  <si>
    <t>Jaaropgave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</si>
</sst>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23" x14ac:knownFonts="1">
    <font>
      <sz val="10"/>
      <color indexed="0"/>
      <name val="Arial"/>
    </font>
    <font>
      <sz val="12"/>
      <name val="Georgia"/>
      <family val="1"/>
    </font>
    <font>
      <sz val="12"/>
      <color indexed="8"/>
      <name val="Georgia"/>
      <family val="1"/>
    </font>
    <font>
      <b/>
      <sz val="22"/>
      <color indexed="0"/>
      <name val="Arial"/>
      <family val="2"/>
    </font>
    <font>
      <sz val="9"/>
      <color indexed="81"/>
      <name val="Tahoma"/>
      <family val="2"/>
    </font>
    <font>
      <b/>
      <sz val="9"/>
      <color indexed="81"/>
      <name val="Tahoma"/>
      <family val="2"/>
    </font>
    <font>
      <b/>
      <sz val="10"/>
      <color indexed="0"/>
      <name val="Arial"/>
      <family val="2"/>
    </font>
    <font>
      <sz val="10"/>
      <name val="Georgia"/>
      <family val="1"/>
    </font>
    <font>
      <b/>
      <sz val="10"/>
      <name val="Georgia"/>
      <family val="1"/>
    </font>
    <font>
      <sz val="10"/>
      <color indexed="8"/>
      <name val="Georgia"/>
      <family val="1"/>
    </font>
    <font>
      <b/>
      <sz val="10"/>
      <color indexed="8"/>
      <name val="Georgia"/>
      <family val="1"/>
    </font>
    <font>
      <vertAlign val="superscript"/>
      <sz val="10"/>
      <name val="Georgia"/>
      <family val="1"/>
    </font>
    <font>
      <sz val="10"/>
      <color indexed="9"/>
      <name val="Georgia"/>
      <family val="1"/>
    </font>
    <font>
      <vertAlign val="superscript"/>
      <sz val="10"/>
      <color indexed="9"/>
      <name val="Georgia"/>
      <family val="1"/>
    </font>
    <font>
      <b/>
      <sz val="9"/>
      <color indexed="81"/>
      <name val="Georgia"/>
      <family val="1"/>
    </font>
    <font>
      <u/>
      <sz val="10"/>
      <color theme="10"/>
      <name val="Arial"/>
      <family val="2"/>
    </font>
    <font>
      <sz val="20"/>
      <color rgb="FF000000"/>
      <name val="Georgia"/>
      <family val="1"/>
    </font>
    <font>
      <sz val="10"/>
      <color theme="0"/>
      <name val="Georgia"/>
      <family val="1"/>
    </font>
    <font>
      <sz val="10"/>
      <name val="Calibri"/>
      <family val="2"/>
      <scheme val="minor"/>
    </font>
    <font>
      <b/>
      <u/>
      <sz val="10"/>
      <color theme="10"/>
      <name val="Georgia"/>
      <family val="1"/>
    </font>
    <font>
      <u/>
      <sz val="10"/>
      <color theme="10"/>
      <name val="Georgia"/>
      <family val="1"/>
    </font>
    <font>
      <b/>
      <sz val="10"/>
      <color rgb="FFFF0000"/>
      <name val="Georgia"/>
      <family val="1"/>
    </font>
    <font>
      <sz val="10"/>
      <color indexed="0"/>
      <name val="Georgia"/>
      <family val="1"/>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163">
    <xf numFmtId="0" fontId="0" fillId="0" borderId="0" xfId="0"/>
    <xf numFmtId="0" fontId="2" fillId="0" borderId="0" xfId="0" applyFont="1"/>
    <xf numFmtId="0" fontId="9" fillId="0" borderId="0" xfId="0" applyFont="1"/>
    <xf numFmtId="0" fontId="10" fillId="0" borderId="0" xfId="0" applyFont="1"/>
    <xf numFmtId="0" fontId="9" fillId="0" borderId="0" xfId="0" applyFont="1" applyAlignment="1">
      <alignment horizontal="left" vertical="top"/>
    </xf>
    <xf numFmtId="0" fontId="2" fillId="4" borderId="0" xfId="0" applyFont="1" applyFill="1"/>
    <xf numFmtId="0" fontId="17" fillId="0" borderId="0" xfId="0" applyFont="1"/>
    <xf numFmtId="165" fontId="18" fillId="5" borderId="2" xfId="0" applyNumberFormat="1" applyFont="1" applyFill="1" applyBorder="1" applyAlignment="1" applyProtection="1">
      <alignment horizontal="center" vertical="center"/>
      <protection locked="0"/>
    </xf>
    <xf numFmtId="165" fontId="7" fillId="9" borderId="1" xfId="0" applyNumberFormat="1" applyFont="1" applyFill="1" applyBorder="1" applyAlignment="1" applyProtection="1">
      <alignment horizontal="center" vertical="center" wrapText="1"/>
      <protection locked="0"/>
    </xf>
    <xf numFmtId="0" fontId="19" fillId="4" borderId="0" xfId="1" applyFont="1" applyFill="1" applyBorder="1" applyAlignment="1" applyProtection="1">
      <alignment horizontal="left" vertical="center"/>
    </xf>
    <xf numFmtId="0" fontId="20" fillId="4" borderId="0" xfId="1" applyFont="1" applyFill="1" applyBorder="1" applyAlignment="1" applyProtection="1">
      <alignment horizontal="left" vertical="center"/>
    </xf>
    <xf numFmtId="0" fontId="1" fillId="4" borderId="0" xfId="0" applyFont="1" applyFill="1"/>
    <xf numFmtId="0" fontId="16" fillId="4" borderId="0" xfId="0" applyFont="1" applyFill="1" applyAlignment="1">
      <alignment horizontal="left" vertical="top"/>
    </xf>
    <xf numFmtId="0" fontId="3" fillId="4" borderId="0" xfId="0" applyFont="1" applyFill="1" applyAlignment="1">
      <alignment horizontal="left" vertical="top"/>
    </xf>
    <xf numFmtId="0" fontId="0" fillId="4" borderId="0" xfId="0" applyFill="1"/>
    <xf numFmtId="0" fontId="7" fillId="4" borderId="0" xfId="0" applyFont="1" applyFill="1"/>
    <xf numFmtId="0" fontId="1" fillId="4" borderId="0" xfId="0" applyFont="1" applyFill="1" applyAlignment="1">
      <alignment horizontal="center" vertical="top" wrapText="1"/>
    </xf>
    <xf numFmtId="0" fontId="8" fillId="4" borderId="0" xfId="0" applyFont="1" applyFill="1" applyAlignment="1">
      <alignment horizontal="right" vertical="center"/>
    </xf>
    <xf numFmtId="0" fontId="8" fillId="4" borderId="0" xfId="0" applyFont="1" applyFill="1" applyAlignment="1">
      <alignment horizontal="left" vertical="center"/>
    </xf>
    <xf numFmtId="0" fontId="6" fillId="4" borderId="0" xfId="0" applyFont="1" applyFill="1" applyAlignment="1">
      <alignment horizontal="left" vertical="top"/>
    </xf>
    <xf numFmtId="0" fontId="9" fillId="4" borderId="0" xfId="0" applyFont="1" applyFill="1"/>
    <xf numFmtId="0" fontId="8" fillId="3" borderId="1" xfId="0" applyFont="1" applyFill="1" applyBorder="1" applyAlignment="1">
      <alignment horizontal="center" vertical="center"/>
    </xf>
    <xf numFmtId="0" fontId="6" fillId="4" borderId="0" xfId="0" applyFont="1" applyFill="1" applyAlignment="1">
      <alignment horizontal="center"/>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164" fontId="7" fillId="7" borderId="3" xfId="0" applyNumberFormat="1" applyFont="1" applyFill="1" applyBorder="1" applyAlignment="1">
      <alignment horizontal="left" vertical="top" wrapText="1"/>
    </xf>
    <xf numFmtId="0" fontId="7" fillId="6" borderId="1" xfId="0" applyFont="1" applyFill="1" applyBorder="1" applyAlignment="1">
      <alignment horizontal="left" vertical="top" wrapText="1"/>
    </xf>
    <xf numFmtId="0" fontId="7" fillId="4" borderId="0" xfId="0" applyFont="1" applyFill="1" applyAlignment="1">
      <alignment horizontal="left" vertical="top" wrapText="1"/>
    </xf>
    <xf numFmtId="0" fontId="17" fillId="2" borderId="1" xfId="0" applyFont="1" applyFill="1" applyBorder="1" applyAlignment="1">
      <alignment horizontal="right" vertical="center"/>
    </xf>
    <xf numFmtId="0" fontId="17" fillId="2" borderId="1" xfId="0" applyFont="1" applyFill="1" applyBorder="1" applyAlignment="1">
      <alignment horizontal="center" vertical="center"/>
    </xf>
    <xf numFmtId="164" fontId="7" fillId="7"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4" borderId="0" xfId="0" applyFont="1" applyFill="1" applyAlignment="1">
      <alignment horizontal="center"/>
    </xf>
    <xf numFmtId="0" fontId="7"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4" borderId="0" xfId="0" applyFont="1" applyFill="1" applyAlignment="1">
      <alignment horizontal="center" vertical="top" wrapText="1"/>
    </xf>
    <xf numFmtId="165" fontId="7" fillId="3" borderId="1" xfId="0" applyNumberFormat="1" applyFont="1" applyFill="1" applyBorder="1" applyAlignment="1">
      <alignment horizontal="center" vertical="center" wrapText="1"/>
    </xf>
    <xf numFmtId="1" fontId="7" fillId="4" borderId="0" xfId="0" applyNumberFormat="1" applyFont="1" applyFill="1" applyAlignment="1">
      <alignment horizontal="center"/>
    </xf>
    <xf numFmtId="0" fontId="7" fillId="4" borderId="0" xfId="0" applyFont="1" applyFill="1" applyAlignment="1">
      <alignment horizontal="right" vertical="center"/>
    </xf>
    <xf numFmtId="1" fontId="7" fillId="4" borderId="0" xfId="0" applyNumberFormat="1" applyFont="1" applyFill="1" applyAlignment="1">
      <alignment horizontal="center" vertical="center"/>
    </xf>
    <xf numFmtId="0" fontId="7" fillId="4" borderId="0" xfId="0" applyFont="1" applyFill="1" applyAlignment="1">
      <alignment horizontal="right"/>
    </xf>
    <xf numFmtId="1" fontId="7" fillId="4" borderId="0" xfId="0" applyNumberFormat="1" applyFont="1" applyFill="1" applyAlignment="1">
      <alignment horizontal="right" vertical="center"/>
    </xf>
    <xf numFmtId="0" fontId="8" fillId="3" borderId="1" xfId="0" applyFont="1" applyFill="1" applyBorder="1" applyAlignment="1">
      <alignment horizontal="right" vertical="center"/>
    </xf>
    <xf numFmtId="1"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xf>
    <xf numFmtId="0" fontId="6" fillId="3" borderId="1" xfId="0" applyFont="1" applyFill="1" applyBorder="1" applyAlignment="1">
      <alignment horizontal="left" vertical="center"/>
    </xf>
    <xf numFmtId="165" fontId="8" fillId="3" borderId="1" xfId="0" applyNumberFormat="1" applyFont="1" applyFill="1" applyBorder="1" applyAlignment="1">
      <alignment horizontal="center" vertical="center" wrapText="1"/>
    </xf>
    <xf numFmtId="0" fontId="21" fillId="4" borderId="0" xfId="0" applyFont="1" applyFill="1" applyAlignment="1">
      <alignment horizontal="left" vertical="center"/>
    </xf>
    <xf numFmtId="3" fontId="7" fillId="9" borderId="1" xfId="0" applyNumberFormat="1" applyFont="1" applyFill="1" applyBorder="1" applyAlignment="1" applyProtection="1">
      <alignment horizontal="center" vertical="center" wrapText="1"/>
      <protection locked="0"/>
    </xf>
    <xf numFmtId="4" fontId="8" fillId="9" borderId="1" xfId="0" applyNumberFormat="1" applyFont="1" applyFill="1" applyBorder="1" applyAlignment="1" applyProtection="1">
      <alignment horizontal="center" vertical="center" wrapText="1"/>
      <protection locked="0"/>
    </xf>
    <xf numFmtId="166" fontId="8" fillId="3" borderId="1" xfId="0" applyNumberFormat="1" applyFont="1" applyFill="1" applyBorder="1" applyAlignment="1">
      <alignment horizontal="center" vertical="center"/>
    </xf>
    <xf numFmtId="165" fontId="18" fillId="8" borderId="2" xfId="0" applyNumberFormat="1" applyFont="1" applyFill="1" applyBorder="1" applyAlignment="1" applyProtection="1">
      <alignment horizontal="center" vertical="center"/>
      <protection locked="0"/>
    </xf>
    <xf numFmtId="165" fontId="18" fillId="6" borderId="2" xfId="0" applyNumberFormat="1" applyFont="1" applyFill="1" applyBorder="1" applyAlignment="1" applyProtection="1">
      <alignment horizontal="center" vertical="center"/>
      <protection locked="0"/>
    </xf>
    <xf numFmtId="165" fontId="18" fillId="9" borderId="2" xfId="0" applyNumberFormat="1" applyFont="1" applyFill="1" applyBorder="1" applyAlignment="1" applyProtection="1">
      <alignment horizontal="center" vertical="center"/>
      <protection locked="0"/>
    </xf>
    <xf numFmtId="14" fontId="7" fillId="9" borderId="1" xfId="0" applyNumberFormat="1" applyFont="1" applyFill="1" applyBorder="1" applyAlignment="1" applyProtection="1">
      <alignment horizontal="center" vertical="center" wrapText="1"/>
      <protection locked="0"/>
    </xf>
    <xf numFmtId="0" fontId="7" fillId="7" borderId="3" xfId="0" applyFont="1" applyFill="1" applyBorder="1" applyAlignment="1">
      <alignment horizontal="left" vertical="top" wrapText="1"/>
    </xf>
    <xf numFmtId="0" fontId="7" fillId="7"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18" fillId="3" borderId="2" xfId="0" applyNumberFormat="1" applyFont="1" applyFill="1" applyBorder="1" applyAlignment="1">
      <alignment horizontal="center" vertical="center"/>
    </xf>
    <xf numFmtId="3" fontId="7"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4" borderId="18" xfId="0" applyFont="1" applyFill="1" applyBorder="1"/>
    <xf numFmtId="0" fontId="1" fillId="4" borderId="19" xfId="0" applyFont="1" applyFill="1" applyBorder="1"/>
    <xf numFmtId="0" fontId="2" fillId="4" borderId="20" xfId="0" applyFont="1" applyFill="1" applyBorder="1"/>
    <xf numFmtId="0" fontId="1" fillId="4" borderId="20" xfId="0" applyFont="1" applyFill="1" applyBorder="1"/>
    <xf numFmtId="0" fontId="7" fillId="4" borderId="19" xfId="0" applyFont="1" applyFill="1" applyBorder="1"/>
    <xf numFmtId="0" fontId="8" fillId="4" borderId="19" xfId="0" applyFont="1" applyFill="1" applyBorder="1"/>
    <xf numFmtId="0" fontId="7" fillId="4" borderId="19" xfId="0" applyFont="1" applyFill="1" applyBorder="1" applyAlignment="1">
      <alignment horizontal="left" vertical="top"/>
    </xf>
    <xf numFmtId="0" fontId="17" fillId="4" borderId="19" xfId="0" applyFont="1" applyFill="1" applyBorder="1"/>
    <xf numFmtId="0" fontId="2" fillId="4" borderId="19" xfId="0" applyFont="1" applyFill="1" applyBorder="1"/>
    <xf numFmtId="0" fontId="2" fillId="4" borderId="21" xfId="0" applyFont="1" applyFill="1" applyBorder="1"/>
    <xf numFmtId="0" fontId="2" fillId="4" borderId="22" xfId="0" applyFont="1" applyFill="1" applyBorder="1"/>
    <xf numFmtId="0" fontId="2" fillId="4" borderId="23" xfId="0" applyFont="1" applyFill="1" applyBorder="1"/>
    <xf numFmtId="0" fontId="2" fillId="4" borderId="18" xfId="0" applyFont="1" applyFill="1" applyBorder="1"/>
    <xf numFmtId="0" fontId="1" fillId="4" borderId="23" xfId="0" applyFont="1" applyFill="1" applyBorder="1"/>
    <xf numFmtId="0" fontId="1" fillId="0" borderId="18" xfId="0" applyFont="1" applyBorder="1"/>
    <xf numFmtId="0" fontId="1" fillId="0" borderId="20" xfId="0" applyFont="1" applyBorder="1"/>
    <xf numFmtId="0" fontId="2" fillId="0" borderId="20" xfId="0" applyFont="1" applyBorder="1"/>
    <xf numFmtId="0" fontId="7" fillId="0" borderId="20" xfId="0" applyFont="1" applyBorder="1"/>
    <xf numFmtId="0" fontId="6" fillId="0" borderId="20" xfId="0" applyFont="1" applyBorder="1" applyAlignment="1">
      <alignment horizontal="left" vertical="center"/>
    </xf>
    <xf numFmtId="0" fontId="9" fillId="0" borderId="20" xfId="0" applyFont="1" applyBorder="1" applyAlignment="1">
      <alignment horizontal="left" vertical="top"/>
    </xf>
    <xf numFmtId="0" fontId="17" fillId="0" borderId="20" xfId="0" applyFont="1" applyBorder="1"/>
    <xf numFmtId="0" fontId="7" fillId="4" borderId="0" xfId="0" applyFont="1" applyFill="1" applyAlignment="1">
      <alignment horizontal="center" vertical="center" wrapText="1"/>
    </xf>
    <xf numFmtId="0" fontId="9" fillId="0" borderId="20" xfId="0" applyFont="1" applyBorder="1"/>
    <xf numFmtId="0" fontId="7" fillId="4" borderId="0" xfId="0" applyFont="1" applyFill="1" applyAlignment="1">
      <alignment horizontal="center" vertical="center"/>
    </xf>
    <xf numFmtId="1" fontId="7" fillId="0" borderId="20" xfId="0" applyNumberFormat="1" applyFont="1" applyBorder="1" applyAlignment="1">
      <alignment horizontal="center"/>
    </xf>
    <xf numFmtId="0" fontId="7" fillId="0" borderId="20" xfId="0" applyFont="1" applyBorder="1" applyAlignment="1">
      <alignment horizontal="center" vertical="top" wrapText="1"/>
    </xf>
    <xf numFmtId="0" fontId="7" fillId="4" borderId="0" xfId="0" applyFont="1" applyFill="1" applyAlignment="1">
      <alignment horizontal="center"/>
    </xf>
    <xf numFmtId="0" fontId="2" fillId="0" borderId="23" xfId="0" applyFont="1" applyBorder="1"/>
    <xf numFmtId="0" fontId="0" fillId="2" borderId="0" xfId="0" applyFill="1"/>
    <xf numFmtId="0" fontId="2" fillId="2" borderId="0" xfId="0" applyFont="1" applyFill="1"/>
    <xf numFmtId="0" fontId="9" fillId="2" borderId="0" xfId="0" applyFont="1" applyFill="1"/>
    <xf numFmtId="0" fontId="10" fillId="2" borderId="0" xfId="0" applyFont="1" applyFill="1"/>
    <xf numFmtId="0" fontId="9" fillId="2" borderId="0" xfId="0" applyFont="1" applyFill="1" applyAlignment="1">
      <alignment horizontal="left" vertical="top"/>
    </xf>
    <xf numFmtId="0" fontId="17" fillId="2" borderId="0" xfId="0" applyFont="1" applyFill="1"/>
    <xf numFmtId="0" fontId="15" fillId="4" borderId="0" xfId="1" applyFill="1" applyBorder="1" applyAlignment="1" applyProtection="1">
      <alignment horizontal="left" vertical="center"/>
    </xf>
    <xf numFmtId="0" fontId="22" fillId="10" borderId="8" xfId="0" applyFont="1" applyFill="1" applyBorder="1" applyAlignment="1">
      <alignment horizontal="center"/>
    </xf>
    <xf numFmtId="0" fontId="22" fillId="10" borderId="14" xfId="0" applyFont="1" applyFill="1" applyBorder="1" applyAlignment="1">
      <alignment horizontal="center"/>
    </xf>
    <xf numFmtId="0" fontId="22" fillId="10" borderId="11" xfId="0" applyFont="1" applyFill="1" applyBorder="1" applyAlignment="1">
      <alignment horizontal="center"/>
    </xf>
    <xf numFmtId="0" fontId="22" fillId="10" borderId="9" xfId="0" applyFont="1" applyFill="1" applyBorder="1" applyAlignment="1">
      <alignment horizontal="center"/>
    </xf>
    <xf numFmtId="0" fontId="22" fillId="10" borderId="12" xfId="0" applyFont="1" applyFill="1" applyBorder="1" applyAlignment="1">
      <alignment horizontal="center"/>
    </xf>
    <xf numFmtId="0" fontId="22" fillId="10" borderId="10" xfId="0" applyFont="1" applyFill="1" applyBorder="1" applyAlignment="1">
      <alignment horizontal="center"/>
    </xf>
    <xf numFmtId="0" fontId="22" fillId="10" borderId="15" xfId="0" applyFont="1" applyFill="1" applyBorder="1" applyAlignment="1">
      <alignment horizontal="center"/>
    </xf>
    <xf numFmtId="0" fontId="22" fillId="10" borderId="13" xfId="0" applyFont="1" applyFill="1" applyBorder="1" applyAlignment="1">
      <alignment horizontal="center"/>
    </xf>
    <xf numFmtId="0" fontId="8" fillId="2" borderId="7" xfId="0" applyFont="1" applyFill="1" applyBorder="1" applyAlignment="1">
      <alignment horizontal="left" vertical="top" wrapText="1"/>
    </xf>
    <xf numFmtId="0" fontId="6" fillId="0" borderId="3" xfId="0" applyFont="1" applyBorder="1" applyAlignment="1">
      <alignment horizontal="left"/>
    </xf>
    <xf numFmtId="0" fontId="6" fillId="0" borderId="2" xfId="0" applyFont="1" applyBorder="1" applyAlignment="1">
      <alignment horizontal="left"/>
    </xf>
    <xf numFmtId="165" fontId="7" fillId="9" borderId="8" xfId="0" applyNumberFormat="1" applyFont="1" applyFill="1" applyBorder="1" applyAlignment="1" applyProtection="1">
      <alignment vertical="top" wrapText="1"/>
      <protection locked="0"/>
    </xf>
    <xf numFmtId="165" fontId="7" fillId="9" borderId="14" xfId="0" applyNumberFormat="1" applyFont="1" applyFill="1" applyBorder="1" applyAlignment="1" applyProtection="1">
      <alignment vertical="top" wrapText="1"/>
      <protection locked="0"/>
    </xf>
    <xf numFmtId="165" fontId="7" fillId="9" borderId="11" xfId="0" applyNumberFormat="1" applyFont="1" applyFill="1" applyBorder="1" applyAlignment="1" applyProtection="1">
      <alignment vertical="top" wrapText="1"/>
      <protection locked="0"/>
    </xf>
    <xf numFmtId="165" fontId="7" fillId="9" borderId="9" xfId="0" applyNumberFormat="1" applyFont="1" applyFill="1" applyBorder="1" applyAlignment="1" applyProtection="1">
      <alignment vertical="top" wrapText="1"/>
      <protection locked="0"/>
    </xf>
    <xf numFmtId="165" fontId="7" fillId="9" borderId="0" xfId="0" applyNumberFormat="1" applyFont="1" applyFill="1" applyAlignment="1" applyProtection="1">
      <alignment vertical="top" wrapText="1"/>
      <protection locked="0"/>
    </xf>
    <xf numFmtId="165" fontId="7" fillId="9" borderId="12" xfId="0" applyNumberFormat="1" applyFont="1" applyFill="1" applyBorder="1" applyAlignment="1" applyProtection="1">
      <alignment vertical="top" wrapText="1"/>
      <protection locked="0"/>
    </xf>
    <xf numFmtId="165" fontId="7" fillId="9" borderId="10" xfId="0" applyNumberFormat="1" applyFont="1" applyFill="1" applyBorder="1" applyAlignment="1" applyProtection="1">
      <alignment vertical="top" wrapText="1"/>
      <protection locked="0"/>
    </xf>
    <xf numFmtId="165" fontId="7" fillId="9" borderId="15" xfId="0" applyNumberFormat="1" applyFont="1" applyFill="1" applyBorder="1" applyAlignment="1" applyProtection="1">
      <alignment vertical="top" wrapText="1"/>
      <protection locked="0"/>
    </xf>
    <xf numFmtId="165" fontId="7" fillId="9" borderId="13" xfId="0" applyNumberFormat="1" applyFont="1" applyFill="1" applyBorder="1" applyAlignment="1" applyProtection="1">
      <alignment vertical="top" wrapText="1"/>
      <protection locked="0"/>
    </xf>
    <xf numFmtId="0" fontId="7" fillId="2" borderId="7" xfId="0" applyFont="1" applyFill="1" applyBorder="1" applyAlignment="1">
      <alignment horizontal="left" vertical="top" wrapText="1"/>
    </xf>
    <xf numFmtId="0" fontId="0" fillId="0" borderId="3" xfId="0" applyBorder="1"/>
    <xf numFmtId="0" fontId="0" fillId="0" borderId="2" xfId="0" applyBorder="1"/>
    <xf numFmtId="0" fontId="7" fillId="2" borderId="8" xfId="0" applyFont="1" applyFill="1" applyBorder="1" applyAlignment="1">
      <alignment horizontal="left" vertical="top" wrapText="1"/>
    </xf>
    <xf numFmtId="0" fontId="0" fillId="0" borderId="9" xfId="0" applyBorder="1"/>
    <xf numFmtId="0" fontId="0" fillId="0" borderId="10" xfId="0" applyBorder="1"/>
    <xf numFmtId="0" fontId="7" fillId="2" borderId="11" xfId="0" applyFont="1" applyFill="1" applyBorder="1" applyAlignment="1">
      <alignment horizontal="left" vertical="top" wrapText="1"/>
    </xf>
    <xf numFmtId="0" fontId="0" fillId="0" borderId="12" xfId="0" applyBorder="1"/>
    <xf numFmtId="0" fontId="0" fillId="0" borderId="13" xfId="0" applyBorder="1"/>
    <xf numFmtId="49" fontId="3" fillId="4" borderId="0" xfId="0" applyNumberFormat="1" applyFont="1" applyFill="1" applyAlignment="1">
      <alignment horizontal="left" vertical="center"/>
    </xf>
    <xf numFmtId="0" fontId="3" fillId="4" borderId="0" xfId="0" applyFont="1" applyFill="1" applyAlignment="1">
      <alignment horizontal="left" vertical="center"/>
    </xf>
    <xf numFmtId="0" fontId="0" fillId="4" borderId="0" xfId="0" applyFill="1" applyAlignment="1">
      <alignment vertical="center"/>
    </xf>
    <xf numFmtId="0" fontId="8" fillId="3"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3" borderId="1" xfId="0" applyFont="1" applyFill="1" applyBorder="1" applyAlignment="1">
      <alignment horizontal="center" vertical="center"/>
    </xf>
    <xf numFmtId="0" fontId="0" fillId="0" borderId="1" xfId="0" applyBorder="1" applyAlignment="1">
      <alignment horizontal="center" vertical="center"/>
    </xf>
    <xf numFmtId="0" fontId="7" fillId="9" borderId="4" xfId="0" applyFont="1" applyFill="1" applyBorder="1" applyAlignment="1" applyProtection="1">
      <alignment horizontal="left" vertical="center" wrapText="1"/>
      <protection locked="0"/>
    </xf>
    <xf numFmtId="0" fontId="7" fillId="9" borderId="5" xfId="0" applyFont="1" applyFill="1" applyBorder="1" applyAlignment="1" applyProtection="1">
      <alignment horizontal="left" vertical="center" wrapText="1"/>
      <protection locked="0"/>
    </xf>
    <xf numFmtId="0" fontId="7" fillId="9" borderId="6" xfId="0" applyFont="1" applyFill="1" applyBorder="1" applyAlignment="1" applyProtection="1">
      <alignment horizontal="left" vertical="center" wrapText="1"/>
      <protection locked="0"/>
    </xf>
    <xf numFmtId="14" fontId="7" fillId="9" borderId="4" xfId="0" applyNumberFormat="1" applyFont="1" applyFill="1" applyBorder="1" applyAlignment="1" applyProtection="1">
      <alignment horizontal="left" vertical="center" wrapText="1"/>
      <protection locked="0"/>
    </xf>
    <xf numFmtId="0" fontId="22" fillId="10" borderId="0" xfId="0" applyFont="1" applyFill="1" applyAlignment="1">
      <alignment horizontal="center"/>
    </xf>
    <xf numFmtId="165" fontId="7" fillId="9" borderId="8" xfId="0" applyNumberFormat="1" applyFont="1" applyFill="1" applyBorder="1" applyAlignment="1" applyProtection="1">
      <alignment horizontal="center" vertical="center" wrapText="1"/>
      <protection locked="0"/>
    </xf>
    <xf numFmtId="165" fontId="7" fillId="9" borderId="14" xfId="0" applyNumberFormat="1" applyFont="1" applyFill="1" applyBorder="1" applyAlignment="1" applyProtection="1">
      <alignment horizontal="center" vertical="center" wrapText="1"/>
      <protection locked="0"/>
    </xf>
    <xf numFmtId="165" fontId="7" fillId="9" borderId="11" xfId="0" applyNumberFormat="1" applyFont="1" applyFill="1" applyBorder="1" applyAlignment="1" applyProtection="1">
      <alignment horizontal="center" vertical="center" wrapText="1"/>
      <protection locked="0"/>
    </xf>
    <xf numFmtId="165" fontId="7" fillId="9" borderId="9" xfId="0" applyNumberFormat="1" applyFont="1" applyFill="1" applyBorder="1" applyAlignment="1" applyProtection="1">
      <alignment horizontal="center" vertical="center" wrapText="1"/>
      <protection locked="0"/>
    </xf>
    <xf numFmtId="165" fontId="7" fillId="9" borderId="0" xfId="0" applyNumberFormat="1" applyFont="1" applyFill="1" applyAlignment="1" applyProtection="1">
      <alignment horizontal="center" vertical="center" wrapText="1"/>
      <protection locked="0"/>
    </xf>
    <xf numFmtId="165" fontId="7" fillId="9" borderId="12" xfId="0" applyNumberFormat="1" applyFont="1" applyFill="1" applyBorder="1" applyAlignment="1" applyProtection="1">
      <alignment horizontal="center" vertical="center" wrapText="1"/>
      <protection locked="0"/>
    </xf>
    <xf numFmtId="165" fontId="7" fillId="9" borderId="10" xfId="0" applyNumberFormat="1" applyFont="1" applyFill="1" applyBorder="1" applyAlignment="1" applyProtection="1">
      <alignment horizontal="center" vertical="center" wrapText="1"/>
      <protection locked="0"/>
    </xf>
    <xf numFmtId="165" fontId="7" fillId="9" borderId="15" xfId="0" applyNumberFormat="1" applyFont="1" applyFill="1" applyBorder="1" applyAlignment="1" applyProtection="1">
      <alignment horizontal="center" vertical="center" wrapText="1"/>
      <protection locked="0"/>
    </xf>
    <xf numFmtId="165" fontId="7" fillId="9" borderId="13" xfId="0" applyNumberFormat="1" applyFont="1" applyFill="1" applyBorder="1" applyAlignment="1" applyProtection="1">
      <alignment horizontal="center"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7" fillId="9" borderId="6" xfId="0" applyFont="1" applyFill="1" applyBorder="1" applyAlignment="1" applyProtection="1">
      <alignment horizontal="right" vertical="center" wrapText="1"/>
      <protection locked="0"/>
    </xf>
    <xf numFmtId="165" fontId="7" fillId="9" borderId="8" xfId="0" applyNumberFormat="1" applyFont="1" applyFill="1" applyBorder="1" applyAlignment="1" applyProtection="1">
      <alignment horizontal="left" vertical="top" wrapText="1"/>
      <protection locked="0"/>
    </xf>
    <xf numFmtId="165" fontId="7" fillId="9" borderId="14" xfId="0" applyNumberFormat="1" applyFont="1" applyFill="1" applyBorder="1" applyAlignment="1" applyProtection="1">
      <alignment horizontal="left" vertical="top" wrapText="1"/>
      <protection locked="0"/>
    </xf>
    <xf numFmtId="165" fontId="7" fillId="9" borderId="11" xfId="0" applyNumberFormat="1" applyFont="1" applyFill="1" applyBorder="1" applyAlignment="1" applyProtection="1">
      <alignment horizontal="left" vertical="top" wrapText="1"/>
      <protection locked="0"/>
    </xf>
    <xf numFmtId="165" fontId="7" fillId="9" borderId="9" xfId="0" applyNumberFormat="1" applyFont="1" applyFill="1" applyBorder="1" applyAlignment="1" applyProtection="1">
      <alignment horizontal="left" vertical="top" wrapText="1"/>
      <protection locked="0"/>
    </xf>
    <xf numFmtId="165" fontId="7" fillId="9" borderId="0" xfId="0" applyNumberFormat="1" applyFont="1" applyFill="1" applyAlignment="1" applyProtection="1">
      <alignment horizontal="left" vertical="top" wrapText="1"/>
      <protection locked="0"/>
    </xf>
    <xf numFmtId="165" fontId="7" fillId="9" borderId="12" xfId="0" applyNumberFormat="1" applyFont="1" applyFill="1" applyBorder="1" applyAlignment="1" applyProtection="1">
      <alignment horizontal="left" vertical="top" wrapText="1"/>
      <protection locked="0"/>
    </xf>
    <xf numFmtId="165" fontId="7" fillId="9" borderId="10" xfId="0" applyNumberFormat="1" applyFont="1" applyFill="1" applyBorder="1" applyAlignment="1" applyProtection="1">
      <alignment horizontal="left" vertical="top" wrapText="1"/>
      <protection locked="0"/>
    </xf>
    <xf numFmtId="165" fontId="7" fillId="9" borderId="15" xfId="0" applyNumberFormat="1" applyFont="1" applyFill="1" applyBorder="1" applyAlignment="1" applyProtection="1">
      <alignment horizontal="left" vertical="top" wrapText="1"/>
      <protection locked="0"/>
    </xf>
    <xf numFmtId="165" fontId="7" fillId="9" borderId="13" xfId="0" applyNumberFormat="1" applyFont="1" applyFill="1" applyBorder="1" applyAlignment="1" applyProtection="1">
      <alignment horizontal="left" vertical="top" wrapText="1"/>
      <protection locked="0"/>
    </xf>
    <xf numFmtId="0" fontId="3" fillId="4" borderId="0" xfId="0" applyNumberFormat="1" applyFont="1" applyFill="1" applyAlignment="1">
      <alignment horizontal="left" vertical="center"/>
    </xf>
    <xf numFmtId="0" fontId="0" fillId="4" borderId="0" xfId="0" applyNumberFormat="1" applyFill="1" applyAlignment="1">
      <alignment vertical="center"/>
    </xf>
  </cellXfs>
  <cellStyles count="2">
    <cellStyle name="Hyperlink" xfId="1" builtinId="8"/>
    <cellStyle name="Standaard" xfId="0" builtinId="0"/>
  </cellStyles>
  <dxfs count="0"/>
  <tableStyles count="0" defaultTableStyle="TableStyleMedium2" defaultPivotStyle="PivotStyleLight16"/>
  <colors>
    <mruColors>
      <color rgb="FFE7E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1</xdr:col>
      <xdr:colOff>904875</xdr:colOff>
      <xdr:row>11</xdr:row>
      <xdr:rowOff>25853</xdr:rowOff>
    </xdr:to>
    <xdr:pic>
      <xdr:nvPicPr>
        <xdr:cNvPr id="2176" name="Afbeelding 6">
          <a:extLst>
            <a:ext uri="{FF2B5EF4-FFF2-40B4-BE49-F238E27FC236}">
              <a16:creationId xmlns:a16="http://schemas.microsoft.com/office/drawing/2014/main" id="{649CC329-7533-4645-BA36-1D2D4D6F8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1925"/>
          <a:ext cx="10858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438150</xdr:colOff>
      <xdr:row>37</xdr:row>
      <xdr:rowOff>238125</xdr:rowOff>
    </xdr:from>
    <xdr:to>
      <xdr:col>19</xdr:col>
      <xdr:colOff>1371600</xdr:colOff>
      <xdr:row>43</xdr:row>
      <xdr:rowOff>47625</xdr:rowOff>
    </xdr:to>
    <xdr:pic>
      <xdr:nvPicPr>
        <xdr:cNvPr id="2177" name="Afbeelding 3">
          <a:extLst>
            <a:ext uri="{FF2B5EF4-FFF2-40B4-BE49-F238E27FC236}">
              <a16:creationId xmlns:a16="http://schemas.microsoft.com/office/drawing/2014/main" id="{C91A94F6-0967-4F5A-A3F8-F043384F6F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30750" y="10144125"/>
          <a:ext cx="37528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380999</xdr:colOff>
      <xdr:row>2</xdr:row>
      <xdr:rowOff>29307</xdr:rowOff>
    </xdr:from>
    <xdr:to>
      <xdr:col>8</xdr:col>
      <xdr:colOff>0</xdr:colOff>
      <xdr:row>17</xdr:row>
      <xdr:rowOff>102576</xdr:rowOff>
    </xdr:to>
    <xdr:sp macro="" textlink="">
      <xdr:nvSpPr>
        <xdr:cNvPr id="2" name="Tekstvak 1">
          <a:extLst>
            <a:ext uri="{FF2B5EF4-FFF2-40B4-BE49-F238E27FC236}">
              <a16:creationId xmlns:a16="http://schemas.microsoft.com/office/drawing/2014/main" id="{28040FB4-C0BA-D53D-2B1B-F40E68D93D01}"/>
            </a:ext>
          </a:extLst>
        </xdr:cNvPr>
        <xdr:cNvSpPr txBox="1"/>
      </xdr:nvSpPr>
      <xdr:spPr>
        <a:xfrm>
          <a:off x="989134" y="351692"/>
          <a:ext cx="10272347" cy="3399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a:t>Toelichting bij spreadsheet Jaaropgave OBES</a:t>
          </a:r>
        </a:p>
        <a:p>
          <a:r>
            <a:rPr lang="nl-NL" sz="1100"/>
            <a:t> </a:t>
          </a:r>
        </a:p>
        <a:p>
          <a:r>
            <a:rPr lang="nl-NL" sz="1100"/>
            <a:t>Deze toelichting beschrijft de werkwijze voor het invullen van de </a:t>
          </a:r>
          <a:r>
            <a:rPr lang="nl-NL" sz="1100" i="1"/>
            <a:t>"Jaaropgave OBES".</a:t>
          </a:r>
        </a:p>
        <a:p>
          <a:r>
            <a:rPr lang="nl-NL" sz="1100"/>
            <a:t>De spreadsheet bestaat uit meerdere tabbladen. Voor alle tabbladen geldt dat alleen de gekleurde velden (rood en blauw) ingevuld dienen te worden. Indien een veld niet van toepassing is of er geen gegevens beschikbaar zijn, mag het veld leeg blijven; het is dan niet nodig om een waarde in te vullen.</a:t>
          </a:r>
        </a:p>
        <a:p>
          <a:r>
            <a:rPr lang="nl-NL" sz="1100"/>
            <a:t> </a:t>
          </a:r>
        </a:p>
        <a:p>
          <a:r>
            <a:rPr lang="nl-NL" sz="1200" b="1"/>
            <a:t>Uitleg tabbladen</a:t>
          </a:r>
        </a:p>
        <a:p>
          <a:endParaRPr lang="nl-NL" sz="1100" b="1"/>
        </a:p>
        <a:p>
          <a:r>
            <a:rPr lang="nl-NL" sz="1100" b="1"/>
            <a:t>Toelichting		: </a:t>
          </a:r>
          <a:r>
            <a:rPr lang="nl-NL" sz="1100"/>
            <a:t>bevat een beschrijving van de werkwijze voor het invullen van de spreadsheet.</a:t>
          </a:r>
        </a:p>
        <a:p>
          <a:r>
            <a:rPr lang="nl-NL" sz="1100" b="1"/>
            <a:t>Jaaropgave OBES	: </a:t>
          </a:r>
          <a:r>
            <a:rPr lang="nl-NL" sz="1100"/>
            <a:t>bevat algemene administratieve gegevens over de systemen, een sommatie van meerdere systemen met betrekking tot de 			  	  hoeveelheid onttrokken grondwater, energieverbruik en gemiddelde temperaturen. Eventuele afwijkingen met betrekking tot 			  	</a:t>
          </a:r>
          <a:r>
            <a:rPr lang="nl-NL" sz="1100" baseline="0"/>
            <a:t>  </a:t>
          </a:r>
          <a:r>
            <a:rPr lang="nl-NL" sz="1100"/>
            <a:t>het systeem kunnen worden toegelicht in het blauwe veld </a:t>
          </a:r>
          <a:r>
            <a:rPr lang="nl-NL" sz="1100" i="1"/>
            <a:t>"Opmerkingen".</a:t>
          </a:r>
        </a:p>
        <a:p>
          <a:r>
            <a:rPr lang="nl-NL" sz="1100" b="1"/>
            <a:t>Systeem 1 t/m Systeem 1	: </a:t>
          </a:r>
          <a:r>
            <a:rPr lang="nl-NL" sz="1100"/>
            <a:t>dienen te worden ingevuld afhankelijk van het aantal systemen. Onder een systeem wordt verstaan: een doublet, monobron of 			  recirculatiesysteem.</a:t>
          </a:r>
        </a:p>
        <a:p>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00"/>
  <sheetViews>
    <sheetView showGridLines="0" showRowColHeaders="0" showZeros="0" tabSelected="1" zoomScale="70" zoomScaleNormal="70" zoomScalePageLayoutView="80" workbookViewId="0">
      <selection activeCell="L4" sqref="L4:N4"/>
    </sheetView>
  </sheetViews>
  <sheetFormatPr defaultColWidth="11.42578125" defaultRowHeight="15" x14ac:dyDescent="0.2"/>
  <cols>
    <col min="1" max="1" width="3.42578125" style="5" customWidth="1"/>
    <col min="2" max="2" width="15.28515625" style="1" customWidth="1"/>
    <col min="3" max="3" width="14.85546875" style="1" customWidth="1"/>
    <col min="4" max="4" width="16.28515625" style="1" customWidth="1"/>
    <col min="5" max="5" width="16.140625" style="1" customWidth="1"/>
    <col min="6" max="6" width="16.5703125" style="1" customWidth="1"/>
    <col min="7" max="8" width="14.85546875" style="1" customWidth="1"/>
    <col min="9" max="9" width="16.140625" style="1" customWidth="1"/>
    <col min="10" max="12" width="15.42578125" style="1" customWidth="1"/>
    <col min="13" max="13" width="19" style="1" customWidth="1"/>
    <col min="14" max="14" width="15.42578125" style="1" customWidth="1"/>
    <col min="15" max="15" width="3.42578125" style="5" customWidth="1"/>
    <col min="16" max="16" width="22.7109375" style="1" customWidth="1"/>
    <col min="17" max="17" width="21.140625" style="1" customWidth="1"/>
    <col min="18" max="18" width="20.7109375" style="1" customWidth="1"/>
    <col min="19" max="20" width="21.5703125" style="1" customWidth="1"/>
    <col min="21" max="21" width="3.42578125" style="1" customWidth="1"/>
    <col min="22" max="16384" width="11.42578125" style="1"/>
  </cols>
  <sheetData>
    <row r="1" spans="1:78" ht="12" customHeight="1" x14ac:dyDescent="0.2">
      <c r="A1" s="61"/>
      <c r="B1" s="62"/>
      <c r="C1" s="62"/>
      <c r="D1" s="62"/>
      <c r="E1" s="62"/>
      <c r="F1" s="62"/>
      <c r="G1" s="62"/>
      <c r="H1" s="62"/>
      <c r="I1" s="62"/>
      <c r="J1" s="62"/>
      <c r="K1" s="62"/>
      <c r="L1" s="62"/>
      <c r="M1" s="62"/>
      <c r="N1" s="62"/>
      <c r="O1" s="62"/>
      <c r="P1" s="62"/>
      <c r="Q1" s="62"/>
      <c r="R1" s="62"/>
      <c r="S1" s="62"/>
      <c r="T1" s="62"/>
      <c r="U1" s="77"/>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row>
    <row r="2" spans="1:78" ht="20.100000000000001" customHeight="1" x14ac:dyDescent="0.2">
      <c r="A2" s="64"/>
      <c r="B2" s="12" t="s">
        <v>16</v>
      </c>
      <c r="C2" s="13"/>
      <c r="D2" s="13"/>
      <c r="E2" s="13"/>
      <c r="F2" s="13"/>
      <c r="G2" s="5"/>
      <c r="H2" s="13"/>
      <c r="I2" s="11"/>
      <c r="J2" s="14"/>
      <c r="K2" s="5"/>
      <c r="L2" s="11"/>
      <c r="M2" s="5"/>
      <c r="N2" s="5"/>
      <c r="O2" s="15"/>
      <c r="P2" s="5"/>
      <c r="Q2" s="5"/>
      <c r="R2" s="5"/>
      <c r="S2" s="5"/>
      <c r="T2" s="16"/>
      <c r="U2" s="78"/>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row>
    <row r="3" spans="1:78" ht="20.100000000000001" customHeight="1" x14ac:dyDescent="0.2">
      <c r="A3" s="64"/>
      <c r="B3" s="13"/>
      <c r="C3" s="13"/>
      <c r="D3" s="13"/>
      <c r="E3" s="13"/>
      <c r="F3" s="13"/>
      <c r="G3" s="13"/>
      <c r="H3" s="13"/>
      <c r="I3" s="11"/>
      <c r="J3" s="11"/>
      <c r="K3" s="5"/>
      <c r="L3" s="5"/>
      <c r="M3" s="5"/>
      <c r="N3" s="5"/>
      <c r="O3" s="15"/>
      <c r="P3" s="5"/>
      <c r="Q3" s="5"/>
      <c r="R3" s="5"/>
      <c r="S3" s="5"/>
      <c r="T3" s="16"/>
      <c r="U3" s="78"/>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row>
    <row r="4" spans="1:78" ht="20.100000000000001" customHeight="1" x14ac:dyDescent="0.2">
      <c r="A4" s="64"/>
      <c r="B4" s="127" t="s">
        <v>65</v>
      </c>
      <c r="C4" s="127"/>
      <c r="D4" s="127"/>
      <c r="E4" s="127"/>
      <c r="F4" s="127"/>
      <c r="G4" s="14"/>
      <c r="H4" s="14"/>
      <c r="I4" s="14"/>
      <c r="J4" s="5"/>
      <c r="K4" s="17" t="s">
        <v>52</v>
      </c>
      <c r="L4" s="135"/>
      <c r="M4" s="136"/>
      <c r="N4" s="137"/>
      <c r="O4" s="16"/>
      <c r="P4" s="11"/>
      <c r="Q4" s="11"/>
      <c r="R4" s="11"/>
      <c r="S4" s="5"/>
      <c r="T4" s="5"/>
      <c r="U4" s="79"/>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row>
    <row r="5" spans="1:78" ht="20.100000000000001" customHeight="1" x14ac:dyDescent="0.2">
      <c r="A5" s="64"/>
      <c r="B5" s="127"/>
      <c r="C5" s="127"/>
      <c r="D5" s="127"/>
      <c r="E5" s="127"/>
      <c r="F5" s="127"/>
      <c r="G5" s="14"/>
      <c r="H5" s="14"/>
      <c r="I5" s="14"/>
      <c r="J5" s="5"/>
      <c r="K5" s="17" t="s">
        <v>38</v>
      </c>
      <c r="L5" s="135"/>
      <c r="M5" s="136"/>
      <c r="N5" s="137"/>
      <c r="O5" s="16"/>
      <c r="P5" s="11"/>
      <c r="Q5" s="11"/>
      <c r="R5" s="11"/>
      <c r="S5" s="5"/>
      <c r="T5" s="5"/>
      <c r="U5" s="79"/>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row>
    <row r="6" spans="1:78" ht="20.100000000000001" customHeight="1" x14ac:dyDescent="0.2">
      <c r="A6" s="64"/>
      <c r="B6" s="128" t="s">
        <v>61</v>
      </c>
      <c r="C6" s="129"/>
      <c r="D6" s="129"/>
      <c r="E6" s="129"/>
      <c r="F6" s="129"/>
      <c r="G6" s="14"/>
      <c r="H6" s="14"/>
      <c r="I6" s="14"/>
      <c r="J6" s="5"/>
      <c r="K6" s="17" t="s">
        <v>58</v>
      </c>
      <c r="L6" s="135"/>
      <c r="M6" s="136"/>
      <c r="N6" s="137"/>
      <c r="O6" s="11"/>
      <c r="P6" s="11"/>
      <c r="Q6" s="11"/>
      <c r="R6" s="11"/>
      <c r="S6" s="5"/>
      <c r="T6" s="5"/>
      <c r="U6" s="79"/>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row>
    <row r="7" spans="1:78" ht="20.100000000000001" customHeight="1" x14ac:dyDescent="0.2">
      <c r="A7" s="64"/>
      <c r="B7" s="129"/>
      <c r="C7" s="129"/>
      <c r="D7" s="129"/>
      <c r="E7" s="129"/>
      <c r="F7" s="129"/>
      <c r="G7" s="14"/>
      <c r="H7" s="14"/>
      <c r="I7" s="14"/>
      <c r="J7" s="5"/>
      <c r="K7" s="17"/>
      <c r="L7" s="5"/>
      <c r="M7" s="5"/>
      <c r="N7" s="5"/>
      <c r="O7" s="16"/>
      <c r="P7" s="5"/>
      <c r="Q7" s="5"/>
      <c r="R7" s="5"/>
      <c r="S7" s="5"/>
      <c r="T7" s="5"/>
      <c r="U7" s="79"/>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row>
    <row r="8" spans="1:78" ht="20.100000000000001" customHeight="1" x14ac:dyDescent="0.2">
      <c r="A8" s="64"/>
      <c r="B8" s="18" t="s">
        <v>62</v>
      </c>
      <c r="C8" s="13"/>
      <c r="D8" s="13"/>
      <c r="E8" s="13"/>
      <c r="F8" s="13"/>
      <c r="G8" s="13"/>
      <c r="H8" s="13"/>
      <c r="I8" s="11"/>
      <c r="J8" s="5"/>
      <c r="K8" s="17" t="s">
        <v>53</v>
      </c>
      <c r="L8" s="135"/>
      <c r="M8" s="136"/>
      <c r="N8" s="137"/>
      <c r="P8" s="5"/>
      <c r="Q8" s="5"/>
      <c r="R8" s="11"/>
      <c r="S8" s="11"/>
      <c r="T8" s="11"/>
      <c r="U8" s="79"/>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row>
    <row r="9" spans="1:78" s="2" customFormat="1" ht="20.100000000000001" customHeight="1" x14ac:dyDescent="0.2">
      <c r="A9" s="67"/>
      <c r="B9" s="18" t="s">
        <v>63</v>
      </c>
      <c r="C9" s="19"/>
      <c r="D9" s="19"/>
      <c r="E9" s="19"/>
      <c r="F9" s="19"/>
      <c r="G9" s="19"/>
      <c r="H9" s="19"/>
      <c r="I9" s="15"/>
      <c r="J9" s="20"/>
      <c r="K9" s="17" t="s">
        <v>49</v>
      </c>
      <c r="L9" s="138"/>
      <c r="M9" s="136"/>
      <c r="N9" s="137"/>
      <c r="O9" s="35"/>
      <c r="P9" s="20"/>
      <c r="Q9" s="20"/>
      <c r="R9" s="15"/>
      <c r="S9" s="5"/>
      <c r="T9" s="5"/>
      <c r="U9" s="79"/>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row>
    <row r="10" spans="1:78" s="2" customFormat="1" ht="20.100000000000001" customHeight="1" x14ac:dyDescent="0.2">
      <c r="A10" s="67"/>
      <c r="B10" s="18" t="s">
        <v>64</v>
      </c>
      <c r="C10" s="19"/>
      <c r="D10" s="19"/>
      <c r="E10" s="19"/>
      <c r="F10" s="19"/>
      <c r="G10" s="19"/>
      <c r="H10" s="19"/>
      <c r="I10" s="15"/>
      <c r="J10" s="20"/>
      <c r="K10" s="20"/>
      <c r="L10" s="20"/>
      <c r="M10" s="20"/>
      <c r="N10" s="20"/>
      <c r="O10" s="35"/>
      <c r="P10" s="20"/>
      <c r="Q10" s="15"/>
      <c r="R10" s="16"/>
      <c r="S10" s="11"/>
      <c r="T10" s="11"/>
      <c r="U10" s="78"/>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row>
    <row r="11" spans="1:78" s="2" customFormat="1" ht="12" customHeight="1" x14ac:dyDescent="0.2">
      <c r="A11" s="67"/>
      <c r="B11" s="15"/>
      <c r="C11" s="15"/>
      <c r="D11" s="15"/>
      <c r="E11" s="15"/>
      <c r="F11" s="15"/>
      <c r="G11" s="15"/>
      <c r="H11" s="15"/>
      <c r="I11" s="15"/>
      <c r="J11" s="15"/>
      <c r="K11" s="20"/>
      <c r="L11" s="20"/>
      <c r="M11" s="20"/>
      <c r="N11" s="20"/>
      <c r="O11" s="20"/>
      <c r="P11" s="15"/>
      <c r="Q11" s="15"/>
      <c r="R11" s="15"/>
      <c r="S11" s="15"/>
      <c r="T11" s="15"/>
      <c r="U11" s="80"/>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row>
    <row r="12" spans="1:78" s="3" customFormat="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81"/>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row>
    <row r="13" spans="1:78" s="4" customFormat="1" ht="76.5" x14ac:dyDescent="0.2">
      <c r="A13" s="69"/>
      <c r="B13" s="23"/>
      <c r="C13" s="24" t="s">
        <v>18</v>
      </c>
      <c r="D13" s="5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82"/>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row>
    <row r="14" spans="1:78" s="6" customFormat="1" ht="20.100000000000001" customHeight="1" x14ac:dyDescent="0.2">
      <c r="A14" s="70"/>
      <c r="B14" s="28" t="s">
        <v>31</v>
      </c>
      <c r="C14" s="29" t="s">
        <v>43</v>
      </c>
      <c r="D14" s="56"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83"/>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row>
    <row r="15" spans="1:78" s="2" customFormat="1" ht="20.100000000000001" customHeight="1" x14ac:dyDescent="0.2">
      <c r="A15" s="67"/>
      <c r="B15" s="33" t="s">
        <v>0</v>
      </c>
      <c r="C15" s="34">
        <f t="shared" ref="C15:C26" si="0">D15+E15+H15</f>
        <v>0</v>
      </c>
      <c r="D15" s="58">
        <f>'Systeem 1'!D15+'Systeem 2'!D15+'Systeem 3'!D15+'Systeem 4'!D15+'Systeem 5'!D15+'Systeem 6'!D15+'Systeem 7'!D15+'Systeem 8'!D15+'Systeem 9'!D15+'Systeem 10'!D15+'Systeem 11'!D15+'Systeem 12'!D15+'Systeem 13'!D15+'Systeem 14'!D15+'Systeem 15'!D15</f>
        <v>0</v>
      </c>
      <c r="E15" s="58">
        <f>'Systeem 1'!E15+'Systeem 2'!E15+'Systeem 3'!E15+'Systeem 4'!E15+'Systeem 5'!E15+'Systeem 6'!E15+'Systeem 7'!E15+'Systeem 8'!E15+'Systeem 9'!E15+'Systeem 10'!E15+'Systeem 11'!E15+'Systeem 12'!E15+'Systeem 13'!E15+'Systeem 14'!E15+'Systeem 15'!E15</f>
        <v>0</v>
      </c>
      <c r="F15" s="34">
        <f t="shared" ref="F15:F26" si="1">D15+E15</f>
        <v>0</v>
      </c>
      <c r="G15" s="36">
        <f>MAX('Systeem 1'!G15,'Systeem 2'!G15,'Systeem 3'!G15,'Systeem 4'!G15,'Systeem 5'!G15,'Systeem 6'!G15,'Systeem 7'!G15,'Systeem 8'!G15,'Systeem 9'!G15,'Systeem 10'!G15,'Systeem 11'!G15,'Systeem 12'!G15,'Systeem 13'!G15,'Systeem 14'!G15,'Systeem 15'!G15)</f>
        <v>0</v>
      </c>
      <c r="H15" s="36">
        <f>'Systeem 1'!H15+'Systeem 2'!H15+'Systeem 3'!H15+'Systeem 4'!H15+'Systeem 5'!H15+'Systeem 6'!H15+'Systeem 7'!H15+'Systeem 8'!H15+'Systeem 9'!H15+'Systeem 10'!H15+'Systeem 11'!H15+'Systeem 12'!H15+'Systeem 13'!H15+'Systeem 14'!H15+'Systeem 15'!H15</f>
        <v>0</v>
      </c>
      <c r="I15" s="33" t="s">
        <v>0</v>
      </c>
      <c r="J15" s="36">
        <f>MAX('Systeem 1'!J15,'Systeem 2'!J15,'Systeem 3'!J15,'Systeem 4'!J15,'Systeem 5'!J15,'Systeem 6'!J15,'Systeem 7'!J15,'Systeem 8'!J15,'Systeem 9'!J15,'Systeem 10'!J15,'Systeem 11'!J15,'Systeem 12'!J15,'Systeem 13'!J15,'Systeem 2'!J14,'Systeem 15'!J15)</f>
        <v>0</v>
      </c>
      <c r="K15" s="58">
        <f>AVERAGE('Systeem 1'!K15,'Systeem 2'!K15,'Systeem 3'!K15,'Systeem 4'!K15,'Systeem 5'!K15,'Systeem 6'!K15,'Systeem 7'!K15,'Systeem 8'!K15,'Systeem 9'!K15,'Systeem 10'!K15,'Systeem 11'!K15,'Systeem 12'!K15,'Systeem 13'!K15,'Systeem 14'!K15,'Systeem 15'!K15)</f>
        <v>0</v>
      </c>
      <c r="L15" s="58">
        <f>AVERAGE('Systeem 1'!L15,'Systeem 2'!L15,'Systeem 3'!L15,'Systeem 4'!L15,'Systeem 5'!L15,'Systeem 6'!L15,'Systeem 7'!L15,'Systeem 8'!L15,'Systeem 9'!L15,'Systeem 10'!L15,'Systeem 11'!L15,'Systeem 12'!L15,'Systeem 13'!L15,'Systeem 14'!L15,'Systeem 15'!L15)</f>
        <v>0</v>
      </c>
      <c r="M15" s="58">
        <f>AVERAGE('Systeem 1'!M15,'Systeem 2'!M15,'Systeem 3'!M15,'Systeem 4'!M15,'Systeem 5'!M15,'Systeem 6'!M15,'Systeem 7'!M15,'Systeem 8'!M15,'Systeem 9'!M15,'Systeem 10'!M15,'Systeem 11'!M15,'Systeem 12'!M15,'Systeem 13'!M15,'Systeem 14'!M15,'Systeem 15'!M15)</f>
        <v>0</v>
      </c>
      <c r="N15" s="58">
        <f>AVERAGE('Systeem 1'!N15,'Systeem 2'!N15,'Systeem 3'!N15,'Systeem 4'!N15,'Systeem 5'!N15,'Systeem 6'!N15,'Systeem 7'!N15,'Systeem 8'!N15,'Systeem 9'!N15,'Systeem 10'!N15,'Systeem 11'!N15,'Systeem 12'!N15,'Systeem 13'!N15,'Systeem 14'!N15,'Systeem 15'!N15)</f>
        <v>0</v>
      </c>
      <c r="O15" s="84"/>
      <c r="P15" s="34" t="s">
        <v>0</v>
      </c>
      <c r="Q15" s="58">
        <f>'Systeem 1'!Q15+'Systeem 2'!Q15+'Systeem 3'!Q15+'Systeem 4'!Q15+'Systeem 5'!Q15+'Systeem 6'!Q15+'Systeem 7'!Q15+'Systeem 8'!Q15+'Systeem 9'!Q15+'Systeem 10'!Q15+'Systeem 11'!Q15+'Systeem 12'!Q15+'Systeem 13'!Q15+'Systeem 14'!Q15+'Systeem 15'!Q15</f>
        <v>0</v>
      </c>
      <c r="R15" s="58">
        <f>'Systeem 1'!R15+'Systeem 2'!R15+'Systeem 3'!R15+'Systeem 4'!R15+'Systeem 5'!R15+'Systeem 6'!R15+'Systeem 7'!R15+'Systeem 8'!R15+'Systeem 9'!R15+'Systeem 10'!R15+'Systeem 11'!R15+'Systeem 12'!R15+'Systeem 13'!R15+'Systeem 14'!R15+'Systeem 15'!R15</f>
        <v>0</v>
      </c>
      <c r="S15" s="36">
        <f>'Systeem 1'!S15+'Systeem 2'!S15+'Systeem 3'!S15+'Systeem 4'!S15+'Systeem 5'!S15+'Systeem 6'!S15+'Systeem 7'!S15+'Systeem 8'!S15+'Systeem 9'!S15+'Systeem 10'!S15+'Systeem 11'!S15+'Systeem 12'!S15+'Systeem 13'!S15+'Systeem 14'!S15+'Systeem 15'!S15</f>
        <v>0</v>
      </c>
      <c r="T15" s="36" t="str">
        <f>IF((D15+E15)=0,"",((Q15+R15)*1000)/(D15+E15))</f>
        <v/>
      </c>
      <c r="U15" s="85"/>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row>
    <row r="16" spans="1:78" s="2" customFormat="1" ht="20.100000000000001" customHeight="1" x14ac:dyDescent="0.2">
      <c r="A16" s="67"/>
      <c r="B16" s="33" t="s">
        <v>1</v>
      </c>
      <c r="C16" s="34">
        <f t="shared" si="0"/>
        <v>0</v>
      </c>
      <c r="D16" s="58">
        <f>'Systeem 1'!D16+'Systeem 2'!D16+'Systeem 3'!D16+'Systeem 4'!D16+'Systeem 5'!D16+'Systeem 6'!D16+'Systeem 7'!D16+'Systeem 8'!D16+'Systeem 9'!D16+'Systeem 10'!D16+'Systeem 11'!D16+'Systeem 12'!D16+'Systeem 13'!D16+'Systeem 14'!D16+'Systeem 15'!D16</f>
        <v>0</v>
      </c>
      <c r="E16" s="58">
        <f>'Systeem 1'!E16+'Systeem 2'!E16+'Systeem 3'!E16+'Systeem 4'!E16+'Systeem 5'!E16+'Systeem 6'!E16+'Systeem 7'!E16+'Systeem 8'!E16+'Systeem 9'!E16+'Systeem 10'!E16+'Systeem 11'!E16+'Systeem 12'!E16+'Systeem 13'!E16+'Systeem 14'!E16+'Systeem 15'!E16</f>
        <v>0</v>
      </c>
      <c r="F16" s="34">
        <f t="shared" si="1"/>
        <v>0</v>
      </c>
      <c r="G16" s="36">
        <f>MAX('Systeem 1'!G16,'Systeem 2'!G16,'Systeem 3'!G16,'Systeem 4'!G16,'Systeem 5'!G16,'Systeem 6'!G16,'Systeem 7'!G16,'Systeem 8'!G16,'Systeem 9'!G16,'Systeem 10'!G16,'Systeem 11'!G16,'Systeem 12'!G16,'Systeem 13'!G16,'Systeem 14'!G16,'Systeem 15'!G16)</f>
        <v>0</v>
      </c>
      <c r="H16" s="36">
        <f>'Systeem 1'!H16+'Systeem 2'!H16+'Systeem 3'!H16+'Systeem 4'!H16+'Systeem 5'!H16+'Systeem 6'!H16+'Systeem 7'!H16+'Systeem 8'!H16+'Systeem 9'!H16+'Systeem 10'!H16+'Systeem 11'!H16+'Systeem 12'!H16+'Systeem 13'!H16+'Systeem 14'!H16+'Systeem 15'!H16</f>
        <v>0</v>
      </c>
      <c r="I16" s="33" t="s">
        <v>1</v>
      </c>
      <c r="J16" s="36">
        <f>MAX('Systeem 1'!J16,'Systeem 2'!J16,'Systeem 3'!J16,'Systeem 4'!J16,'Systeem 5'!J16,'Systeem 6'!J16,'Systeem 7'!J16,'Systeem 8'!J16,'Systeem 9'!J16,'Systeem 10'!J16,'Systeem 11'!J16,'Systeem 12'!J16,'Systeem 13'!J16,'Systeem 2'!J15,'Systeem 15'!J16)</f>
        <v>0</v>
      </c>
      <c r="K16" s="58">
        <f>AVERAGE('Systeem 1'!K16,'Systeem 2'!K16,'Systeem 3'!K16,'Systeem 4'!K16,'Systeem 5'!K16,'Systeem 6'!K16,'Systeem 7'!K16,'Systeem 8'!K16,'Systeem 9'!K16,'Systeem 10'!K16,'Systeem 11'!K16,'Systeem 12'!K16,'Systeem 13'!K16,'Systeem 14'!K16,'Systeem 15'!K16)</f>
        <v>0</v>
      </c>
      <c r="L16" s="58">
        <f>AVERAGE('Systeem 1'!L16,'Systeem 2'!L16,'Systeem 3'!L16,'Systeem 4'!L16,'Systeem 5'!L16,'Systeem 6'!L16,'Systeem 7'!L16,'Systeem 8'!L16,'Systeem 9'!L16,'Systeem 10'!L16,'Systeem 11'!L16,'Systeem 12'!L16,'Systeem 13'!L16,'Systeem 14'!L16,'Systeem 15'!L16)</f>
        <v>0</v>
      </c>
      <c r="M16" s="58">
        <f>AVERAGE('Systeem 1'!M16,'Systeem 2'!M16,'Systeem 3'!M16,'Systeem 4'!M16,'Systeem 5'!M16,'Systeem 6'!M16,'Systeem 7'!M16,'Systeem 8'!M16,'Systeem 9'!M16,'Systeem 10'!M16,'Systeem 11'!M16,'Systeem 12'!M16,'Systeem 13'!M16,'Systeem 14'!M16,'Systeem 15'!M16)</f>
        <v>0</v>
      </c>
      <c r="N16" s="58">
        <f>AVERAGE('Systeem 1'!N16,'Systeem 2'!N16,'Systeem 3'!N16,'Systeem 4'!N16,'Systeem 5'!N16,'Systeem 6'!N16,'Systeem 7'!N16,'Systeem 8'!N16,'Systeem 9'!N16,'Systeem 10'!N16,'Systeem 11'!N16,'Systeem 12'!N16,'Systeem 13'!N16,'Systeem 14'!N16,'Systeem 15'!N16)</f>
        <v>0</v>
      </c>
      <c r="O16" s="84"/>
      <c r="P16" s="34" t="s">
        <v>1</v>
      </c>
      <c r="Q16" s="58">
        <f>'Systeem 1'!Q16+'Systeem 2'!Q16+'Systeem 3'!Q16+'Systeem 4'!Q16+'Systeem 5'!Q16+'Systeem 6'!Q16+'Systeem 7'!Q16+'Systeem 8'!Q16+'Systeem 9'!Q16+'Systeem 10'!Q16+'Systeem 11'!Q16+'Systeem 12'!Q16+'Systeem 13'!Q16+'Systeem 14'!Q16+'Systeem 15'!Q16</f>
        <v>0</v>
      </c>
      <c r="R16" s="58">
        <f>'Systeem 1'!R16+'Systeem 2'!R16+'Systeem 3'!R16+'Systeem 4'!R16+'Systeem 5'!R16+'Systeem 6'!R16+'Systeem 7'!R16+'Systeem 8'!R16+'Systeem 9'!R16+'Systeem 10'!R16+'Systeem 11'!R16+'Systeem 12'!R16+'Systeem 13'!R16+'Systeem 14'!R16+'Systeem 15'!R16</f>
        <v>0</v>
      </c>
      <c r="S16" s="36">
        <f>'Systeem 1'!S16+'Systeem 2'!S16+'Systeem 3'!S16+'Systeem 4'!S16+'Systeem 5'!S16+'Systeem 6'!S16+'Systeem 7'!S16+'Systeem 8'!S16+'Systeem 9'!S16+'Systeem 10'!S16+'Systeem 11'!S16+'Systeem 12'!S16+'Systeem 13'!S16+'Systeem 14'!S16+'Systeem 15'!S16</f>
        <v>0</v>
      </c>
      <c r="T16" s="36" t="str">
        <f t="shared" ref="T16:T26" si="2">IF((D16+E16)=0,"",((Q16+R16)*1000)/(D16+E16))</f>
        <v/>
      </c>
      <c r="U16" s="85"/>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row>
    <row r="17" spans="1:78" s="2" customFormat="1" ht="20.100000000000001" customHeight="1" x14ac:dyDescent="0.2">
      <c r="A17" s="67"/>
      <c r="B17" s="33" t="s">
        <v>2</v>
      </c>
      <c r="C17" s="34">
        <f t="shared" si="0"/>
        <v>0</v>
      </c>
      <c r="D17" s="58">
        <f>'Systeem 1'!D17+'Systeem 2'!D17+'Systeem 3'!D17+'Systeem 4'!D17+'Systeem 5'!D17+'Systeem 6'!D17+'Systeem 7'!D17+'Systeem 8'!D17+'Systeem 9'!D17+'Systeem 10'!D17+'Systeem 11'!D17+'Systeem 12'!D17+'Systeem 13'!D17+'Systeem 14'!D17+'Systeem 15'!D17</f>
        <v>0</v>
      </c>
      <c r="E17" s="58">
        <f>'Systeem 1'!E17+'Systeem 2'!E17+'Systeem 3'!E17+'Systeem 4'!E17+'Systeem 5'!E17+'Systeem 6'!E17+'Systeem 7'!E17+'Systeem 8'!E17+'Systeem 9'!E17+'Systeem 10'!E17+'Systeem 11'!E17+'Systeem 12'!E17+'Systeem 13'!E17+'Systeem 14'!E17+'Systeem 15'!E17</f>
        <v>0</v>
      </c>
      <c r="F17" s="34">
        <f t="shared" si="1"/>
        <v>0</v>
      </c>
      <c r="G17" s="36">
        <f>MAX('Systeem 1'!G17,'Systeem 2'!G17,'Systeem 3'!G17,'Systeem 4'!G17,'Systeem 5'!G17,'Systeem 6'!G17,'Systeem 7'!G17,'Systeem 8'!G17,'Systeem 9'!G17,'Systeem 10'!G17,'Systeem 11'!G17,'Systeem 12'!G17,'Systeem 13'!G17,'Systeem 14'!G17,'Systeem 15'!G17)</f>
        <v>0</v>
      </c>
      <c r="H17" s="36">
        <f>'Systeem 1'!H17+'Systeem 2'!H17+'Systeem 3'!H17+'Systeem 4'!H17+'Systeem 5'!H17+'Systeem 6'!H17+'Systeem 7'!H17+'Systeem 8'!H17+'Systeem 9'!H17+'Systeem 10'!H17+'Systeem 11'!H17+'Systeem 12'!H17+'Systeem 13'!H17+'Systeem 14'!H17+'Systeem 15'!H17</f>
        <v>0</v>
      </c>
      <c r="I17" s="33" t="s">
        <v>2</v>
      </c>
      <c r="J17" s="36">
        <f>MAX('Systeem 1'!J17,'Systeem 2'!J17,'Systeem 3'!J17,'Systeem 4'!J17,'Systeem 5'!J17,'Systeem 6'!J17,'Systeem 7'!J17,'Systeem 8'!J17,'Systeem 9'!J17,'Systeem 10'!J17,'Systeem 11'!J17,'Systeem 12'!J17,'Systeem 13'!J17,'Systeem 2'!J16,'Systeem 15'!J17)</f>
        <v>0</v>
      </c>
      <c r="K17" s="58">
        <f>AVERAGE('Systeem 1'!K17,'Systeem 2'!K17,'Systeem 3'!K17,'Systeem 4'!K17,'Systeem 5'!K17,'Systeem 6'!K17,'Systeem 7'!K17,'Systeem 8'!K17,'Systeem 9'!K17,'Systeem 10'!K17,'Systeem 11'!K17,'Systeem 12'!K17,'Systeem 13'!K17,'Systeem 14'!K17,'Systeem 15'!K17)</f>
        <v>0</v>
      </c>
      <c r="L17" s="58">
        <f>AVERAGE('Systeem 1'!L17,'Systeem 2'!L17,'Systeem 3'!L17,'Systeem 4'!L17,'Systeem 5'!L17,'Systeem 6'!L17,'Systeem 7'!L17,'Systeem 8'!L17,'Systeem 9'!L17,'Systeem 10'!L17,'Systeem 11'!L17,'Systeem 12'!L17,'Systeem 13'!L17,'Systeem 14'!L17,'Systeem 15'!L17)</f>
        <v>0</v>
      </c>
      <c r="M17" s="58">
        <f>AVERAGE('Systeem 1'!M17,'Systeem 2'!M17,'Systeem 3'!M17,'Systeem 4'!M17,'Systeem 5'!M17,'Systeem 6'!M17,'Systeem 7'!M17,'Systeem 8'!M17,'Systeem 9'!M17,'Systeem 10'!M17,'Systeem 11'!M17,'Systeem 12'!M17,'Systeem 13'!M17,'Systeem 14'!M17,'Systeem 15'!M17)</f>
        <v>0</v>
      </c>
      <c r="N17" s="58">
        <f>AVERAGE('Systeem 1'!N17,'Systeem 2'!N17,'Systeem 3'!N17,'Systeem 4'!N17,'Systeem 5'!N17,'Systeem 6'!N17,'Systeem 7'!N17,'Systeem 8'!N17,'Systeem 9'!N17,'Systeem 10'!N17,'Systeem 11'!N17,'Systeem 12'!N17,'Systeem 13'!N17,'Systeem 14'!N17,'Systeem 15'!N17)</f>
        <v>0</v>
      </c>
      <c r="O17" s="84"/>
      <c r="P17" s="34" t="s">
        <v>2</v>
      </c>
      <c r="Q17" s="58">
        <f>'Systeem 1'!Q17+'Systeem 2'!Q17+'Systeem 3'!Q17+'Systeem 4'!Q17+'Systeem 5'!Q17+'Systeem 6'!Q17+'Systeem 7'!Q17+'Systeem 8'!Q17+'Systeem 9'!Q17+'Systeem 10'!Q17+'Systeem 11'!Q17+'Systeem 12'!Q17+'Systeem 13'!Q17+'Systeem 14'!Q17+'Systeem 15'!Q17</f>
        <v>0</v>
      </c>
      <c r="R17" s="58">
        <f>'Systeem 1'!R17+'Systeem 2'!R17+'Systeem 3'!R17+'Systeem 4'!R17+'Systeem 5'!R17+'Systeem 6'!R17+'Systeem 7'!R17+'Systeem 8'!R17+'Systeem 9'!R17+'Systeem 10'!R17+'Systeem 11'!R17+'Systeem 12'!R17+'Systeem 13'!R17+'Systeem 14'!R17+'Systeem 15'!R17</f>
        <v>0</v>
      </c>
      <c r="S17" s="36">
        <f>'Systeem 1'!S17+'Systeem 2'!S17+'Systeem 3'!S17+'Systeem 4'!S17+'Systeem 5'!S17+'Systeem 6'!S17+'Systeem 7'!S17+'Systeem 8'!S17+'Systeem 9'!S17+'Systeem 10'!S17+'Systeem 11'!S17+'Systeem 12'!S17+'Systeem 13'!S17+'Systeem 14'!S17+'Systeem 15'!S17</f>
        <v>0</v>
      </c>
      <c r="T17" s="36" t="str">
        <f t="shared" si="2"/>
        <v/>
      </c>
      <c r="U17" s="85"/>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row>
    <row r="18" spans="1:78" s="2" customFormat="1" ht="20.100000000000001" customHeight="1" x14ac:dyDescent="0.2">
      <c r="A18" s="67"/>
      <c r="B18" s="33" t="s">
        <v>3</v>
      </c>
      <c r="C18" s="34">
        <f t="shared" si="0"/>
        <v>0</v>
      </c>
      <c r="D18" s="58">
        <f>'Systeem 1'!D18+'Systeem 2'!D18+'Systeem 3'!D18+'Systeem 4'!D18+'Systeem 5'!D18+'Systeem 6'!D18+'Systeem 7'!D18+'Systeem 8'!D18+'Systeem 9'!D18+'Systeem 10'!D18+'Systeem 11'!D18+'Systeem 12'!D18+'Systeem 13'!D18+'Systeem 14'!D18+'Systeem 15'!D18</f>
        <v>0</v>
      </c>
      <c r="E18" s="58">
        <f>'Systeem 1'!E18+'Systeem 2'!E18+'Systeem 3'!E18+'Systeem 4'!E18+'Systeem 5'!E18+'Systeem 6'!E18+'Systeem 7'!E18+'Systeem 8'!E18+'Systeem 9'!E18+'Systeem 10'!E18+'Systeem 11'!E18+'Systeem 12'!E18+'Systeem 13'!E18+'Systeem 14'!E18+'Systeem 15'!E18</f>
        <v>0</v>
      </c>
      <c r="F18" s="34">
        <f t="shared" si="1"/>
        <v>0</v>
      </c>
      <c r="G18" s="36">
        <f>MAX('Systeem 1'!G18,'Systeem 2'!G18,'Systeem 3'!G18,'Systeem 4'!G18,'Systeem 5'!G18,'Systeem 6'!G18,'Systeem 7'!G18,'Systeem 8'!G18,'Systeem 9'!G18,'Systeem 10'!G18,'Systeem 11'!G18,'Systeem 12'!G18,'Systeem 13'!G18,'Systeem 14'!G18,'Systeem 15'!G18)</f>
        <v>0</v>
      </c>
      <c r="H18" s="36">
        <f>'Systeem 1'!H18+'Systeem 2'!H18+'Systeem 3'!H18+'Systeem 4'!H18+'Systeem 5'!H18+'Systeem 6'!H18+'Systeem 7'!H18+'Systeem 8'!H18+'Systeem 9'!H18+'Systeem 10'!H18+'Systeem 11'!H18+'Systeem 12'!H18+'Systeem 13'!H18+'Systeem 14'!H18+'Systeem 15'!H18</f>
        <v>0</v>
      </c>
      <c r="I18" s="33" t="s">
        <v>3</v>
      </c>
      <c r="J18" s="36">
        <f>MAX('Systeem 1'!J18,'Systeem 2'!J18,'Systeem 3'!J18,'Systeem 4'!J18,'Systeem 5'!J18,'Systeem 6'!J18,'Systeem 7'!J18,'Systeem 8'!J18,'Systeem 9'!J18,'Systeem 10'!J18,'Systeem 11'!J18,'Systeem 12'!J18,'Systeem 13'!J18,'Systeem 2'!J17,'Systeem 15'!J18)</f>
        <v>0</v>
      </c>
      <c r="K18" s="58">
        <f>AVERAGE('Systeem 1'!K18,'Systeem 2'!K18,'Systeem 3'!K18,'Systeem 4'!K18,'Systeem 5'!K18,'Systeem 6'!K18,'Systeem 7'!K18,'Systeem 8'!K18,'Systeem 9'!K18,'Systeem 10'!K18,'Systeem 11'!K18,'Systeem 12'!K18,'Systeem 13'!K18,'Systeem 14'!K18,'Systeem 15'!K18)</f>
        <v>0</v>
      </c>
      <c r="L18" s="58">
        <f>AVERAGE('Systeem 1'!L18,'Systeem 2'!L18,'Systeem 3'!L18,'Systeem 4'!L18,'Systeem 5'!L18,'Systeem 6'!L18,'Systeem 7'!L18,'Systeem 8'!L18,'Systeem 9'!L18,'Systeem 10'!L18,'Systeem 11'!L18,'Systeem 12'!L18,'Systeem 13'!L18,'Systeem 14'!L18,'Systeem 15'!L18)</f>
        <v>0</v>
      </c>
      <c r="M18" s="58">
        <f>AVERAGE('Systeem 1'!M18,'Systeem 2'!M18,'Systeem 3'!M18,'Systeem 4'!M18,'Systeem 5'!M18,'Systeem 6'!M18,'Systeem 7'!M18,'Systeem 8'!M18,'Systeem 9'!M18,'Systeem 10'!M18,'Systeem 11'!M18,'Systeem 12'!M18,'Systeem 13'!M18,'Systeem 14'!M18,'Systeem 15'!M18)</f>
        <v>0</v>
      </c>
      <c r="N18" s="58">
        <f>AVERAGE('Systeem 1'!N18,'Systeem 2'!N18,'Systeem 3'!N18,'Systeem 4'!N18,'Systeem 5'!N18,'Systeem 6'!N18,'Systeem 7'!N18,'Systeem 8'!N18,'Systeem 9'!N18,'Systeem 10'!N18,'Systeem 11'!N18,'Systeem 12'!N18,'Systeem 13'!N18,'Systeem 14'!N18,'Systeem 15'!N18)</f>
        <v>0</v>
      </c>
      <c r="O18" s="39"/>
      <c r="P18" s="34" t="s">
        <v>3</v>
      </c>
      <c r="Q18" s="58">
        <f>'Systeem 1'!Q18+'Systeem 2'!Q18+'Systeem 3'!Q18+'Systeem 4'!Q18+'Systeem 5'!Q18+'Systeem 6'!Q18+'Systeem 7'!Q18+'Systeem 8'!Q18+'Systeem 9'!Q18+'Systeem 10'!Q18+'Systeem 11'!Q18+'Systeem 12'!Q18+'Systeem 13'!Q18+'Systeem 14'!Q18+'Systeem 15'!Q18</f>
        <v>0</v>
      </c>
      <c r="R18" s="58">
        <f>'Systeem 1'!R18+'Systeem 2'!R18+'Systeem 3'!R18+'Systeem 4'!R18+'Systeem 5'!R18+'Systeem 6'!R18+'Systeem 7'!R18+'Systeem 8'!R18+'Systeem 9'!R18+'Systeem 10'!R18+'Systeem 11'!R18+'Systeem 12'!R18+'Systeem 13'!R18+'Systeem 14'!R18+'Systeem 15'!R18</f>
        <v>0</v>
      </c>
      <c r="S18" s="36">
        <f>'Systeem 1'!S18+'Systeem 2'!S18+'Systeem 3'!S18+'Systeem 4'!S18+'Systeem 5'!S18+'Systeem 6'!S18+'Systeem 7'!S18+'Systeem 8'!S18+'Systeem 9'!S18+'Systeem 10'!S18+'Systeem 11'!S18+'Systeem 12'!S18+'Systeem 13'!S18+'Systeem 14'!S18+'Systeem 15'!S18</f>
        <v>0</v>
      </c>
      <c r="T18" s="36" t="str">
        <f t="shared" si="2"/>
        <v/>
      </c>
      <c r="U18" s="85"/>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row>
    <row r="19" spans="1:78" s="2" customFormat="1" ht="20.100000000000001" customHeight="1" x14ac:dyDescent="0.2">
      <c r="A19" s="67"/>
      <c r="B19" s="33" t="s">
        <v>4</v>
      </c>
      <c r="C19" s="34">
        <f t="shared" si="0"/>
        <v>0</v>
      </c>
      <c r="D19" s="58">
        <f>'Systeem 1'!D19+'Systeem 2'!D19+'Systeem 3'!D19+'Systeem 4'!D19+'Systeem 5'!D19+'Systeem 6'!D19+'Systeem 7'!D19+'Systeem 8'!D19+'Systeem 9'!D19+'Systeem 10'!D19+'Systeem 11'!D19+'Systeem 12'!D19+'Systeem 13'!D19+'Systeem 14'!D19+'Systeem 15'!D19</f>
        <v>0</v>
      </c>
      <c r="E19" s="58">
        <f>'Systeem 1'!E19+'Systeem 2'!E19+'Systeem 3'!E19+'Systeem 4'!E19+'Systeem 5'!E19+'Systeem 6'!E19+'Systeem 7'!E19+'Systeem 8'!E19+'Systeem 9'!E19+'Systeem 10'!E19+'Systeem 11'!E19+'Systeem 12'!E19+'Systeem 13'!E19+'Systeem 14'!E19+'Systeem 15'!E19</f>
        <v>0</v>
      </c>
      <c r="F19" s="34">
        <f t="shared" si="1"/>
        <v>0</v>
      </c>
      <c r="G19" s="36">
        <f>MAX('Systeem 1'!G19,'Systeem 2'!G19,'Systeem 3'!G19,'Systeem 4'!G19,'Systeem 5'!G19,'Systeem 6'!G19,'Systeem 7'!G19,'Systeem 8'!G19,'Systeem 9'!G19,'Systeem 10'!G19,'Systeem 11'!G19,'Systeem 12'!G19,'Systeem 13'!G19,'Systeem 14'!G19,'Systeem 15'!G19)</f>
        <v>0</v>
      </c>
      <c r="H19" s="36">
        <f>'Systeem 1'!H19+'Systeem 2'!H19+'Systeem 3'!H19+'Systeem 4'!H19+'Systeem 5'!H19+'Systeem 6'!H19+'Systeem 7'!H19+'Systeem 8'!H19+'Systeem 9'!H19+'Systeem 10'!H19+'Systeem 11'!H19+'Systeem 12'!H19+'Systeem 13'!H19+'Systeem 14'!H19+'Systeem 15'!H19</f>
        <v>0</v>
      </c>
      <c r="I19" s="33" t="s">
        <v>4</v>
      </c>
      <c r="J19" s="36">
        <f>MAX('Systeem 1'!J19,'Systeem 2'!J19,'Systeem 3'!J19,'Systeem 4'!J19,'Systeem 5'!J19,'Systeem 6'!J19,'Systeem 7'!J19,'Systeem 8'!J19,'Systeem 9'!J19,'Systeem 10'!J19,'Systeem 11'!J19,'Systeem 12'!J19,'Systeem 13'!J19,'Systeem 2'!J18,'Systeem 15'!J19)</f>
        <v>0</v>
      </c>
      <c r="K19" s="58">
        <f>AVERAGE('Systeem 1'!K19,'Systeem 2'!K19,'Systeem 3'!K19,'Systeem 4'!K19,'Systeem 5'!K19,'Systeem 6'!K19,'Systeem 7'!K19,'Systeem 8'!K19,'Systeem 9'!K19,'Systeem 10'!K19,'Systeem 11'!K19,'Systeem 12'!K19,'Systeem 13'!K19,'Systeem 14'!K19,'Systeem 15'!K19)</f>
        <v>0</v>
      </c>
      <c r="L19" s="58">
        <f>AVERAGE('Systeem 1'!L19,'Systeem 2'!L19,'Systeem 3'!L19,'Systeem 4'!L19,'Systeem 5'!L19,'Systeem 6'!L19,'Systeem 7'!L19,'Systeem 8'!L19,'Systeem 9'!L19,'Systeem 10'!L19,'Systeem 11'!L19,'Systeem 12'!L19,'Systeem 13'!L19,'Systeem 14'!L19,'Systeem 15'!L19)</f>
        <v>0</v>
      </c>
      <c r="M19" s="58">
        <f>AVERAGE('Systeem 1'!M19,'Systeem 2'!M19,'Systeem 3'!M19,'Systeem 4'!M19,'Systeem 5'!M19,'Systeem 6'!M19,'Systeem 7'!M19,'Systeem 8'!M19,'Systeem 9'!M19,'Systeem 10'!M19,'Systeem 11'!M19,'Systeem 12'!M19,'Systeem 13'!M19,'Systeem 14'!M19,'Systeem 15'!M19)</f>
        <v>0</v>
      </c>
      <c r="N19" s="58">
        <f>AVERAGE('Systeem 1'!N19,'Systeem 2'!N19,'Systeem 3'!N19,'Systeem 4'!N19,'Systeem 5'!N19,'Systeem 6'!N19,'Systeem 7'!N19,'Systeem 8'!N19,'Systeem 9'!N19,'Systeem 10'!N19,'Systeem 11'!N19,'Systeem 12'!N19,'Systeem 13'!N19,'Systeem 14'!N19,'Systeem 15'!N19)</f>
        <v>0</v>
      </c>
      <c r="O19" s="39"/>
      <c r="P19" s="34" t="s">
        <v>4</v>
      </c>
      <c r="Q19" s="58">
        <f>'Systeem 1'!Q19+'Systeem 2'!Q19+'Systeem 3'!Q19+'Systeem 4'!Q19+'Systeem 5'!Q19+'Systeem 6'!Q19+'Systeem 7'!Q19+'Systeem 8'!Q19+'Systeem 9'!Q19+'Systeem 10'!Q19+'Systeem 11'!Q19+'Systeem 12'!Q19+'Systeem 13'!Q19+'Systeem 14'!Q19+'Systeem 15'!Q19</f>
        <v>0</v>
      </c>
      <c r="R19" s="58">
        <f>'Systeem 1'!R19+'Systeem 2'!R19+'Systeem 3'!R19+'Systeem 4'!R19+'Systeem 5'!R19+'Systeem 6'!R19+'Systeem 7'!R19+'Systeem 8'!R19+'Systeem 9'!R19+'Systeem 10'!R19+'Systeem 11'!R19+'Systeem 12'!R19+'Systeem 13'!R19+'Systeem 14'!R19+'Systeem 15'!R19</f>
        <v>0</v>
      </c>
      <c r="S19" s="36">
        <f>'Systeem 1'!S19+'Systeem 2'!S19+'Systeem 3'!S19+'Systeem 4'!S19+'Systeem 5'!S19+'Systeem 6'!S19+'Systeem 7'!S19+'Systeem 8'!S19+'Systeem 9'!S19+'Systeem 10'!S19+'Systeem 11'!S19+'Systeem 12'!S19+'Systeem 13'!S19+'Systeem 14'!S19+'Systeem 15'!S19</f>
        <v>0</v>
      </c>
      <c r="T19" s="36" t="str">
        <f t="shared" si="2"/>
        <v/>
      </c>
      <c r="U19" s="85"/>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row>
    <row r="20" spans="1:78" s="2" customFormat="1" ht="20.100000000000001" customHeight="1" x14ac:dyDescent="0.2">
      <c r="A20" s="67"/>
      <c r="B20" s="33" t="s">
        <v>5</v>
      </c>
      <c r="C20" s="34">
        <f t="shared" si="0"/>
        <v>0</v>
      </c>
      <c r="D20" s="58">
        <f>'Systeem 1'!D20+'Systeem 2'!D20+'Systeem 3'!D20+'Systeem 4'!D20+'Systeem 5'!D20+'Systeem 6'!D20+'Systeem 7'!D20+'Systeem 8'!D20+'Systeem 9'!D20+'Systeem 10'!D20+'Systeem 11'!D20+'Systeem 12'!D20+'Systeem 13'!D20+'Systeem 14'!D20+'Systeem 15'!D20</f>
        <v>0</v>
      </c>
      <c r="E20" s="58">
        <f>'Systeem 1'!E20+'Systeem 2'!E20+'Systeem 3'!E20+'Systeem 4'!E20+'Systeem 5'!E20+'Systeem 6'!E20+'Systeem 7'!E20+'Systeem 8'!E20+'Systeem 9'!E20+'Systeem 10'!E20+'Systeem 11'!E20+'Systeem 12'!E20+'Systeem 13'!E20+'Systeem 14'!E20+'Systeem 15'!E20</f>
        <v>0</v>
      </c>
      <c r="F20" s="34">
        <f t="shared" si="1"/>
        <v>0</v>
      </c>
      <c r="G20" s="36">
        <f>MAX('Systeem 1'!G20,'Systeem 2'!G20,'Systeem 3'!G20,'Systeem 4'!G20,'Systeem 5'!G20,'Systeem 6'!G20,'Systeem 7'!G20,'Systeem 8'!G20,'Systeem 9'!G20,'Systeem 10'!G20,'Systeem 11'!G20,'Systeem 12'!G20,'Systeem 13'!G20,'Systeem 14'!G20,'Systeem 15'!G20)</f>
        <v>0</v>
      </c>
      <c r="H20" s="36">
        <f>'Systeem 1'!H20+'Systeem 2'!H20+'Systeem 3'!H20+'Systeem 4'!H20+'Systeem 5'!H20+'Systeem 6'!H20+'Systeem 7'!H20+'Systeem 8'!H20+'Systeem 9'!H20+'Systeem 10'!H20+'Systeem 11'!H20+'Systeem 12'!H20+'Systeem 13'!H20+'Systeem 14'!H20+'Systeem 15'!H20</f>
        <v>0</v>
      </c>
      <c r="I20" s="33" t="s">
        <v>5</v>
      </c>
      <c r="J20" s="36">
        <f>MAX('Systeem 1'!J20,'Systeem 2'!J20,'Systeem 3'!J20,'Systeem 4'!J20,'Systeem 5'!J20,'Systeem 6'!J20,'Systeem 7'!J20,'Systeem 8'!J20,'Systeem 9'!J20,'Systeem 10'!J20,'Systeem 11'!J20,'Systeem 12'!J20,'Systeem 13'!J20,'Systeem 2'!J19,'Systeem 15'!J20)</f>
        <v>0</v>
      </c>
      <c r="K20" s="58">
        <f>AVERAGE('Systeem 1'!K20,'Systeem 2'!K20,'Systeem 3'!K20,'Systeem 4'!K20,'Systeem 5'!K20,'Systeem 6'!K20,'Systeem 7'!K20,'Systeem 8'!K20,'Systeem 9'!K20,'Systeem 10'!K20,'Systeem 11'!K20,'Systeem 12'!K20,'Systeem 13'!K20,'Systeem 14'!K20,'Systeem 15'!K20)</f>
        <v>0</v>
      </c>
      <c r="L20" s="58">
        <f>AVERAGE('Systeem 1'!L20,'Systeem 2'!L20,'Systeem 3'!L20,'Systeem 4'!L20,'Systeem 5'!L20,'Systeem 6'!L20,'Systeem 7'!L20,'Systeem 8'!L20,'Systeem 9'!L20,'Systeem 10'!L20,'Systeem 11'!L20,'Systeem 12'!L20,'Systeem 13'!L20,'Systeem 14'!L20,'Systeem 15'!L20)</f>
        <v>0</v>
      </c>
      <c r="M20" s="58">
        <f>AVERAGE('Systeem 1'!M20,'Systeem 2'!M20,'Systeem 3'!M20,'Systeem 4'!M20,'Systeem 5'!M20,'Systeem 6'!M20,'Systeem 7'!M20,'Systeem 8'!M20,'Systeem 9'!M20,'Systeem 10'!M20,'Systeem 11'!M20,'Systeem 12'!M20,'Systeem 13'!M20,'Systeem 14'!M20,'Systeem 15'!M20)</f>
        <v>0</v>
      </c>
      <c r="N20" s="58">
        <f>AVERAGE('Systeem 1'!N20,'Systeem 2'!N20,'Systeem 3'!N20,'Systeem 4'!N20,'Systeem 5'!N20,'Systeem 6'!N20,'Systeem 7'!N20,'Systeem 8'!N20,'Systeem 9'!N20,'Systeem 10'!N20,'Systeem 11'!N20,'Systeem 12'!N20,'Systeem 13'!N20,'Systeem 14'!N20,'Systeem 15'!N20)</f>
        <v>0</v>
      </c>
      <c r="O20" s="84"/>
      <c r="P20" s="34" t="s">
        <v>5</v>
      </c>
      <c r="Q20" s="58">
        <f>'Systeem 1'!Q20+'Systeem 2'!Q20+'Systeem 3'!Q20+'Systeem 4'!Q20+'Systeem 5'!Q20+'Systeem 6'!Q20+'Systeem 7'!Q20+'Systeem 8'!Q20+'Systeem 9'!Q20+'Systeem 10'!Q20+'Systeem 11'!Q20+'Systeem 12'!Q20+'Systeem 13'!Q20+'Systeem 14'!Q20+'Systeem 15'!Q20</f>
        <v>0</v>
      </c>
      <c r="R20" s="58">
        <f>'Systeem 1'!R20+'Systeem 2'!R20+'Systeem 3'!R20+'Systeem 4'!R20+'Systeem 5'!R20+'Systeem 6'!R20+'Systeem 7'!R20+'Systeem 8'!R20+'Systeem 9'!R20+'Systeem 10'!R20+'Systeem 11'!R20+'Systeem 12'!R20+'Systeem 13'!R20+'Systeem 14'!R20+'Systeem 15'!R20</f>
        <v>0</v>
      </c>
      <c r="S20" s="36">
        <f>'Systeem 1'!S20+'Systeem 2'!S20+'Systeem 3'!S20+'Systeem 4'!S20+'Systeem 5'!S20+'Systeem 6'!S20+'Systeem 7'!S20+'Systeem 8'!S20+'Systeem 9'!S20+'Systeem 10'!S20+'Systeem 11'!S20+'Systeem 12'!S20+'Systeem 13'!S20+'Systeem 14'!S20+'Systeem 15'!S20</f>
        <v>0</v>
      </c>
      <c r="T20" s="36" t="str">
        <f t="shared" si="2"/>
        <v/>
      </c>
      <c r="U20" s="85"/>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row>
    <row r="21" spans="1:78" s="2" customFormat="1" ht="20.100000000000001" customHeight="1" x14ac:dyDescent="0.2">
      <c r="A21" s="67"/>
      <c r="B21" s="33" t="s">
        <v>6</v>
      </c>
      <c r="C21" s="34">
        <f t="shared" si="0"/>
        <v>0</v>
      </c>
      <c r="D21" s="58">
        <f>'Systeem 1'!D21+'Systeem 2'!D21+'Systeem 3'!D21+'Systeem 4'!D21+'Systeem 5'!D21+'Systeem 6'!D21+'Systeem 7'!D21+'Systeem 8'!D21+'Systeem 9'!D21+'Systeem 10'!D21+'Systeem 11'!D21+'Systeem 12'!D21+'Systeem 13'!D21+'Systeem 14'!D21+'Systeem 15'!D21</f>
        <v>0</v>
      </c>
      <c r="E21" s="58">
        <f>'Systeem 1'!E21+'Systeem 2'!E21+'Systeem 3'!E21+'Systeem 4'!E21+'Systeem 5'!E21+'Systeem 6'!E21+'Systeem 7'!E21+'Systeem 8'!E21+'Systeem 9'!E21+'Systeem 10'!E21+'Systeem 11'!E21+'Systeem 12'!E21+'Systeem 13'!E21+'Systeem 14'!E21+'Systeem 15'!E21</f>
        <v>0</v>
      </c>
      <c r="F21" s="34">
        <f t="shared" si="1"/>
        <v>0</v>
      </c>
      <c r="G21" s="36">
        <f>MAX('Systeem 1'!G21,'Systeem 2'!G21,'Systeem 3'!G21,'Systeem 4'!G21,'Systeem 5'!G21,'Systeem 6'!G21,'Systeem 7'!G21,'Systeem 8'!G21,'Systeem 9'!G21,'Systeem 10'!G21,'Systeem 11'!G21,'Systeem 12'!G21,'Systeem 13'!G21,'Systeem 14'!G21,'Systeem 15'!G21)</f>
        <v>0</v>
      </c>
      <c r="H21" s="36">
        <f>'Systeem 1'!H21+'Systeem 2'!H21+'Systeem 3'!H21+'Systeem 4'!H21+'Systeem 5'!H21+'Systeem 6'!H21+'Systeem 7'!H21+'Systeem 8'!H21+'Systeem 9'!H21+'Systeem 10'!H21+'Systeem 11'!H21+'Systeem 12'!H21+'Systeem 13'!H21+'Systeem 14'!H21+'Systeem 15'!H21</f>
        <v>0</v>
      </c>
      <c r="I21" s="33" t="s">
        <v>6</v>
      </c>
      <c r="J21" s="36">
        <f>MAX('Systeem 1'!J21,'Systeem 2'!J21,'Systeem 3'!J21,'Systeem 4'!J21,'Systeem 5'!J21,'Systeem 6'!J21,'Systeem 7'!J21,'Systeem 8'!J21,'Systeem 9'!J21,'Systeem 10'!J21,'Systeem 11'!J21,'Systeem 12'!J21,'Systeem 13'!J21,'Systeem 2'!J20,'Systeem 15'!J21)</f>
        <v>0</v>
      </c>
      <c r="K21" s="58">
        <f>AVERAGE('Systeem 1'!K21,'Systeem 2'!K21,'Systeem 3'!K21,'Systeem 4'!K21,'Systeem 5'!K21,'Systeem 6'!K21,'Systeem 7'!K21,'Systeem 8'!K21,'Systeem 9'!K21,'Systeem 10'!K21,'Systeem 11'!K21,'Systeem 12'!K21,'Systeem 13'!K21,'Systeem 14'!K21,'Systeem 15'!K21)</f>
        <v>0</v>
      </c>
      <c r="L21" s="58">
        <f>AVERAGE('Systeem 1'!L21,'Systeem 2'!L21,'Systeem 3'!L21,'Systeem 4'!L21,'Systeem 5'!L21,'Systeem 6'!L21,'Systeem 7'!L21,'Systeem 8'!L21,'Systeem 9'!L21,'Systeem 10'!L21,'Systeem 11'!L21,'Systeem 12'!L21,'Systeem 13'!L21,'Systeem 14'!L21,'Systeem 15'!L21)</f>
        <v>0</v>
      </c>
      <c r="M21" s="58">
        <f>AVERAGE('Systeem 1'!M21,'Systeem 2'!M21,'Systeem 3'!M21,'Systeem 4'!M21,'Systeem 5'!M21,'Systeem 6'!M21,'Systeem 7'!M21,'Systeem 8'!M21,'Systeem 9'!M21,'Systeem 10'!M21,'Systeem 11'!M21,'Systeem 12'!M21,'Systeem 13'!M21,'Systeem 14'!M21,'Systeem 15'!M21)</f>
        <v>0</v>
      </c>
      <c r="N21" s="58">
        <f>AVERAGE('Systeem 1'!N21,'Systeem 2'!N21,'Systeem 3'!N21,'Systeem 4'!N21,'Systeem 5'!N21,'Systeem 6'!N21,'Systeem 7'!N21,'Systeem 8'!N21,'Systeem 9'!N21,'Systeem 10'!N21,'Systeem 11'!N21,'Systeem 12'!N21,'Systeem 13'!N21,'Systeem 14'!N21,'Systeem 15'!N21)</f>
        <v>0</v>
      </c>
      <c r="O21" s="84"/>
      <c r="P21" s="34" t="s">
        <v>6</v>
      </c>
      <c r="Q21" s="58">
        <f>'Systeem 1'!Q21+'Systeem 2'!Q21+'Systeem 3'!Q21+'Systeem 4'!Q21+'Systeem 5'!Q21+'Systeem 6'!Q21+'Systeem 7'!Q21+'Systeem 8'!Q21+'Systeem 9'!Q21+'Systeem 10'!Q21+'Systeem 11'!Q21+'Systeem 12'!Q21+'Systeem 13'!Q21+'Systeem 14'!Q21+'Systeem 15'!Q21</f>
        <v>0</v>
      </c>
      <c r="R21" s="58">
        <f>'Systeem 1'!R21+'Systeem 2'!R21+'Systeem 3'!R21+'Systeem 4'!R21+'Systeem 5'!R21+'Systeem 6'!R21+'Systeem 7'!R21+'Systeem 8'!R21+'Systeem 9'!R21+'Systeem 10'!R21+'Systeem 11'!R21+'Systeem 12'!R21+'Systeem 13'!R21+'Systeem 14'!R21+'Systeem 15'!R21</f>
        <v>0</v>
      </c>
      <c r="S21" s="36">
        <f>'Systeem 1'!S21+'Systeem 2'!S21+'Systeem 3'!S21+'Systeem 4'!S21+'Systeem 5'!S21+'Systeem 6'!S21+'Systeem 7'!S21+'Systeem 8'!S21+'Systeem 9'!S21+'Systeem 10'!S21+'Systeem 11'!S21+'Systeem 12'!S21+'Systeem 13'!S21+'Systeem 14'!S21+'Systeem 15'!S21</f>
        <v>0</v>
      </c>
      <c r="T21" s="36" t="str">
        <f t="shared" si="2"/>
        <v/>
      </c>
      <c r="U21" s="85"/>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row>
    <row r="22" spans="1:78" s="2" customFormat="1" ht="20.100000000000001" customHeight="1" x14ac:dyDescent="0.2">
      <c r="A22" s="67"/>
      <c r="B22" s="33" t="s">
        <v>7</v>
      </c>
      <c r="C22" s="34">
        <f t="shared" si="0"/>
        <v>0</v>
      </c>
      <c r="D22" s="58">
        <f>'Systeem 1'!D22+'Systeem 2'!D22+'Systeem 3'!D22+'Systeem 4'!D22+'Systeem 5'!D22+'Systeem 6'!D22+'Systeem 7'!D22+'Systeem 8'!D22+'Systeem 9'!D22+'Systeem 10'!D22+'Systeem 11'!D22+'Systeem 12'!D22+'Systeem 13'!D22+'Systeem 14'!D22+'Systeem 15'!D22</f>
        <v>0</v>
      </c>
      <c r="E22" s="58">
        <f>'Systeem 1'!E22+'Systeem 2'!E22+'Systeem 3'!E22+'Systeem 4'!E22+'Systeem 5'!E22+'Systeem 6'!E22+'Systeem 7'!E22+'Systeem 8'!E22+'Systeem 9'!E22+'Systeem 10'!E22+'Systeem 11'!E22+'Systeem 12'!E22+'Systeem 13'!E22+'Systeem 14'!E22+'Systeem 15'!E22</f>
        <v>0</v>
      </c>
      <c r="F22" s="34">
        <f t="shared" si="1"/>
        <v>0</v>
      </c>
      <c r="G22" s="36">
        <f>MAX('Systeem 1'!G22,'Systeem 2'!G22,'Systeem 3'!G22,'Systeem 4'!G22,'Systeem 5'!G22,'Systeem 6'!G22,'Systeem 7'!G22,'Systeem 8'!G22,'Systeem 9'!G22,'Systeem 10'!G22,'Systeem 11'!G22,'Systeem 12'!G22,'Systeem 13'!G22,'Systeem 14'!G22,'Systeem 15'!G22)</f>
        <v>0</v>
      </c>
      <c r="H22" s="36">
        <f>'Systeem 1'!H22+'Systeem 2'!H22+'Systeem 3'!H22+'Systeem 4'!H22+'Systeem 5'!H22+'Systeem 6'!H22+'Systeem 7'!H22+'Systeem 8'!H22+'Systeem 9'!H22+'Systeem 10'!H22+'Systeem 11'!H22+'Systeem 12'!H22+'Systeem 13'!H22+'Systeem 14'!H22+'Systeem 15'!H22</f>
        <v>0</v>
      </c>
      <c r="I22" s="33" t="s">
        <v>7</v>
      </c>
      <c r="J22" s="36">
        <f>MAX('Systeem 1'!J22,'Systeem 2'!J22,'Systeem 3'!J22,'Systeem 4'!J22,'Systeem 5'!J22,'Systeem 6'!J22,'Systeem 7'!J22,'Systeem 8'!J22,'Systeem 9'!J22,'Systeem 10'!J22,'Systeem 11'!J22,'Systeem 12'!J22,'Systeem 13'!J22,'Systeem 2'!J21,'Systeem 15'!J22)</f>
        <v>0</v>
      </c>
      <c r="K22" s="58">
        <f>AVERAGE('Systeem 1'!K22,'Systeem 2'!K22,'Systeem 3'!K22,'Systeem 4'!K22,'Systeem 5'!K22,'Systeem 6'!K22,'Systeem 7'!K22,'Systeem 8'!K22,'Systeem 9'!K22,'Systeem 10'!K22,'Systeem 11'!K22,'Systeem 12'!K22,'Systeem 13'!K22,'Systeem 14'!K22,'Systeem 15'!K22)</f>
        <v>0</v>
      </c>
      <c r="L22" s="58">
        <f>AVERAGE('Systeem 1'!L22,'Systeem 2'!L22,'Systeem 3'!L22,'Systeem 4'!L22,'Systeem 5'!L22,'Systeem 6'!L22,'Systeem 7'!L22,'Systeem 8'!L22,'Systeem 9'!L22,'Systeem 10'!L22,'Systeem 11'!L22,'Systeem 12'!L22,'Systeem 13'!L22,'Systeem 14'!L22,'Systeem 15'!L22)</f>
        <v>0</v>
      </c>
      <c r="M22" s="58">
        <f>AVERAGE('Systeem 1'!M22,'Systeem 2'!M22,'Systeem 3'!M22,'Systeem 4'!M22,'Systeem 5'!M22,'Systeem 6'!M22,'Systeem 7'!M22,'Systeem 8'!M22,'Systeem 9'!M22,'Systeem 10'!M22,'Systeem 11'!M22,'Systeem 12'!M22,'Systeem 13'!M22,'Systeem 14'!M22,'Systeem 15'!M22)</f>
        <v>0</v>
      </c>
      <c r="N22" s="58">
        <f>AVERAGE('Systeem 1'!N22,'Systeem 2'!N22,'Systeem 3'!N22,'Systeem 4'!N22,'Systeem 5'!N22,'Systeem 6'!N22,'Systeem 7'!N22,'Systeem 8'!N22,'Systeem 9'!N22,'Systeem 10'!N22,'Systeem 11'!N22,'Systeem 12'!N22,'Systeem 13'!N22,'Systeem 14'!N22,'Systeem 15'!N22)</f>
        <v>0</v>
      </c>
      <c r="O22" s="84"/>
      <c r="P22" s="34" t="s">
        <v>7</v>
      </c>
      <c r="Q22" s="58">
        <f>'Systeem 1'!Q22+'Systeem 2'!Q22+'Systeem 3'!Q22+'Systeem 4'!Q22+'Systeem 5'!Q22+'Systeem 6'!Q22+'Systeem 7'!Q22+'Systeem 8'!Q22+'Systeem 9'!Q22+'Systeem 10'!Q22+'Systeem 11'!Q22+'Systeem 12'!Q22+'Systeem 13'!Q22+'Systeem 14'!Q22+'Systeem 15'!Q22</f>
        <v>0</v>
      </c>
      <c r="R22" s="58">
        <f>'Systeem 1'!R22+'Systeem 2'!R22+'Systeem 3'!R22+'Systeem 4'!R22+'Systeem 5'!R22+'Systeem 6'!R22+'Systeem 7'!R22+'Systeem 8'!R22+'Systeem 9'!R22+'Systeem 10'!R22+'Systeem 11'!R22+'Systeem 12'!R22+'Systeem 13'!R22+'Systeem 14'!R22+'Systeem 15'!R22</f>
        <v>0</v>
      </c>
      <c r="S22" s="36">
        <f>'Systeem 1'!S22+'Systeem 2'!S22+'Systeem 3'!S22+'Systeem 4'!S22+'Systeem 5'!S22+'Systeem 6'!S22+'Systeem 7'!S22+'Systeem 8'!S22+'Systeem 9'!S22+'Systeem 10'!S22+'Systeem 11'!S22+'Systeem 12'!S22+'Systeem 13'!S22+'Systeem 14'!S22+'Systeem 15'!S22</f>
        <v>0</v>
      </c>
      <c r="T22" s="36" t="str">
        <f t="shared" si="2"/>
        <v/>
      </c>
      <c r="U22" s="85"/>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row>
    <row r="23" spans="1:78" s="2" customFormat="1" ht="20.100000000000001" customHeight="1" x14ac:dyDescent="0.2">
      <c r="A23" s="67"/>
      <c r="B23" s="33" t="s">
        <v>8</v>
      </c>
      <c r="C23" s="34">
        <f t="shared" si="0"/>
        <v>0</v>
      </c>
      <c r="D23" s="58">
        <f>'Systeem 1'!D23+'Systeem 2'!D23+'Systeem 3'!D23+'Systeem 4'!D23+'Systeem 5'!D23+'Systeem 6'!D23+'Systeem 7'!D23+'Systeem 8'!D23+'Systeem 9'!D23+'Systeem 10'!D23+'Systeem 11'!D23+'Systeem 12'!D23+'Systeem 13'!D23+'Systeem 14'!D23+'Systeem 15'!D23</f>
        <v>0</v>
      </c>
      <c r="E23" s="58">
        <f>'Systeem 1'!E23+'Systeem 2'!E23+'Systeem 3'!E23+'Systeem 4'!E23+'Systeem 5'!E23+'Systeem 6'!E23+'Systeem 7'!E23+'Systeem 8'!E23+'Systeem 9'!E23+'Systeem 10'!E23+'Systeem 11'!E23+'Systeem 12'!E23+'Systeem 13'!E23+'Systeem 14'!E23+'Systeem 15'!E23</f>
        <v>0</v>
      </c>
      <c r="F23" s="34">
        <f t="shared" si="1"/>
        <v>0</v>
      </c>
      <c r="G23" s="36">
        <f>MAX('Systeem 1'!G23,'Systeem 2'!G23,'Systeem 3'!G23,'Systeem 4'!G23,'Systeem 5'!G23,'Systeem 6'!G23,'Systeem 7'!G23,'Systeem 8'!G23,'Systeem 9'!G23,'Systeem 10'!G23,'Systeem 11'!G23,'Systeem 12'!G23,'Systeem 13'!G23,'Systeem 14'!G23,'Systeem 15'!G23)</f>
        <v>0</v>
      </c>
      <c r="H23" s="36">
        <f>'Systeem 1'!H23+'Systeem 2'!H23+'Systeem 3'!H23+'Systeem 4'!H23+'Systeem 5'!H23+'Systeem 6'!H23+'Systeem 7'!H23+'Systeem 8'!H23+'Systeem 9'!H23+'Systeem 10'!H23+'Systeem 11'!H23+'Systeem 12'!H23+'Systeem 13'!H23+'Systeem 14'!H23+'Systeem 15'!H23</f>
        <v>0</v>
      </c>
      <c r="I23" s="33" t="s">
        <v>8</v>
      </c>
      <c r="J23" s="36">
        <f>MAX('Systeem 1'!J23,'Systeem 2'!J23,'Systeem 3'!J23,'Systeem 4'!J23,'Systeem 5'!J23,'Systeem 6'!J23,'Systeem 7'!J23,'Systeem 8'!J23,'Systeem 9'!J23,'Systeem 10'!J23,'Systeem 11'!J23,'Systeem 12'!J23,'Systeem 13'!J23,'Systeem 2'!J22,'Systeem 15'!J23)</f>
        <v>0</v>
      </c>
      <c r="K23" s="58">
        <f>AVERAGE('Systeem 1'!K23,'Systeem 2'!K23,'Systeem 3'!K23,'Systeem 4'!K23,'Systeem 5'!K23,'Systeem 6'!K23,'Systeem 7'!K23,'Systeem 8'!K23,'Systeem 9'!K23,'Systeem 10'!K23,'Systeem 11'!K23,'Systeem 12'!K23,'Systeem 13'!K23,'Systeem 14'!K23,'Systeem 15'!K23)</f>
        <v>0</v>
      </c>
      <c r="L23" s="58">
        <f>AVERAGE('Systeem 1'!L23,'Systeem 2'!L23,'Systeem 3'!L23,'Systeem 4'!L23,'Systeem 5'!L23,'Systeem 6'!L23,'Systeem 7'!L23,'Systeem 8'!L23,'Systeem 9'!L23,'Systeem 10'!L23,'Systeem 11'!L23,'Systeem 12'!L23,'Systeem 13'!L23,'Systeem 14'!L23,'Systeem 15'!L23)</f>
        <v>0</v>
      </c>
      <c r="M23" s="58">
        <f>AVERAGE('Systeem 1'!M23,'Systeem 2'!M23,'Systeem 3'!M23,'Systeem 4'!M23,'Systeem 5'!M23,'Systeem 6'!M23,'Systeem 7'!M23,'Systeem 8'!M23,'Systeem 9'!M23,'Systeem 10'!M23,'Systeem 11'!M23,'Systeem 12'!M23,'Systeem 13'!M23,'Systeem 14'!M23,'Systeem 15'!M23)</f>
        <v>0</v>
      </c>
      <c r="N23" s="58">
        <f>AVERAGE('Systeem 1'!N23,'Systeem 2'!N23,'Systeem 3'!N23,'Systeem 4'!N23,'Systeem 5'!N23,'Systeem 6'!N23,'Systeem 7'!N23,'Systeem 8'!N23,'Systeem 9'!N23,'Systeem 10'!N23,'Systeem 11'!N23,'Systeem 12'!N23,'Systeem 13'!N23,'Systeem 14'!N23,'Systeem 15'!N23)</f>
        <v>0</v>
      </c>
      <c r="O23" s="39"/>
      <c r="P23" s="34" t="s">
        <v>8</v>
      </c>
      <c r="Q23" s="58">
        <f>'Systeem 1'!Q23+'Systeem 2'!Q23+'Systeem 3'!Q23+'Systeem 4'!Q23+'Systeem 5'!Q23+'Systeem 6'!Q23+'Systeem 7'!Q23+'Systeem 8'!Q23+'Systeem 9'!Q23+'Systeem 10'!Q23+'Systeem 11'!Q23+'Systeem 12'!Q23+'Systeem 13'!Q23+'Systeem 14'!Q23+'Systeem 15'!Q23</f>
        <v>0</v>
      </c>
      <c r="R23" s="58">
        <f>'Systeem 1'!R23+'Systeem 2'!R23+'Systeem 3'!R23+'Systeem 4'!R23+'Systeem 5'!R23+'Systeem 6'!R23+'Systeem 7'!R23+'Systeem 8'!R23+'Systeem 9'!R23+'Systeem 10'!R23+'Systeem 11'!R23+'Systeem 12'!R23+'Systeem 13'!R23+'Systeem 14'!R23+'Systeem 15'!R23</f>
        <v>0</v>
      </c>
      <c r="S23" s="36">
        <f>'Systeem 1'!S23+'Systeem 2'!S23+'Systeem 3'!S23+'Systeem 4'!S23+'Systeem 5'!S23+'Systeem 6'!S23+'Systeem 7'!S23+'Systeem 8'!S23+'Systeem 9'!S23+'Systeem 10'!S23+'Systeem 11'!S23+'Systeem 12'!S23+'Systeem 13'!S23+'Systeem 14'!S23+'Systeem 15'!S23</f>
        <v>0</v>
      </c>
      <c r="T23" s="36" t="str">
        <f t="shared" si="2"/>
        <v/>
      </c>
      <c r="U23" s="85"/>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row>
    <row r="24" spans="1:78" s="2" customFormat="1" ht="20.100000000000001" customHeight="1" x14ac:dyDescent="0.2">
      <c r="A24" s="67"/>
      <c r="B24" s="33" t="s">
        <v>9</v>
      </c>
      <c r="C24" s="34">
        <f t="shared" si="0"/>
        <v>0</v>
      </c>
      <c r="D24" s="58">
        <f>'Systeem 1'!D24+'Systeem 2'!D24+'Systeem 3'!D24+'Systeem 4'!D24+'Systeem 5'!D24+'Systeem 6'!D24+'Systeem 7'!D24+'Systeem 8'!D24+'Systeem 9'!D24+'Systeem 10'!D24+'Systeem 11'!D24+'Systeem 12'!D24+'Systeem 13'!D24+'Systeem 14'!D24+'Systeem 15'!D24</f>
        <v>0</v>
      </c>
      <c r="E24" s="58">
        <f>'Systeem 1'!E24+'Systeem 2'!E24+'Systeem 3'!E24+'Systeem 4'!E24+'Systeem 5'!E24+'Systeem 6'!E24+'Systeem 7'!E24+'Systeem 8'!E24+'Systeem 9'!E24+'Systeem 10'!E24+'Systeem 11'!E24+'Systeem 12'!E24+'Systeem 13'!E24+'Systeem 14'!E24+'Systeem 15'!E24</f>
        <v>0</v>
      </c>
      <c r="F24" s="34">
        <f t="shared" si="1"/>
        <v>0</v>
      </c>
      <c r="G24" s="36">
        <f>MAX('Systeem 1'!G24,'Systeem 2'!G24,'Systeem 3'!G24,'Systeem 4'!G24,'Systeem 5'!G24,'Systeem 6'!G24,'Systeem 7'!G24,'Systeem 8'!G24,'Systeem 9'!G24,'Systeem 10'!G24,'Systeem 11'!G24,'Systeem 12'!G24,'Systeem 13'!G24,'Systeem 14'!G24,'Systeem 15'!G24)</f>
        <v>0</v>
      </c>
      <c r="H24" s="36">
        <f>'Systeem 1'!H24+'Systeem 2'!H24+'Systeem 3'!H24+'Systeem 4'!H24+'Systeem 5'!H24+'Systeem 6'!H24+'Systeem 7'!H24+'Systeem 8'!H24+'Systeem 9'!H24+'Systeem 10'!H24+'Systeem 11'!H24+'Systeem 12'!H24+'Systeem 13'!H24+'Systeem 14'!H24+'Systeem 15'!H24</f>
        <v>0</v>
      </c>
      <c r="I24" s="33" t="s">
        <v>9</v>
      </c>
      <c r="J24" s="36">
        <f>MAX('Systeem 1'!J24,'Systeem 2'!J24,'Systeem 3'!J24,'Systeem 4'!J24,'Systeem 5'!J24,'Systeem 6'!J24,'Systeem 7'!J24,'Systeem 8'!J24,'Systeem 9'!J24,'Systeem 10'!J24,'Systeem 11'!J24,'Systeem 12'!J24,'Systeem 13'!J24,'Systeem 2'!J23,'Systeem 15'!J24)</f>
        <v>0</v>
      </c>
      <c r="K24" s="58">
        <f>AVERAGE('Systeem 1'!K24,'Systeem 2'!K24,'Systeem 3'!K24,'Systeem 4'!K24,'Systeem 5'!K24,'Systeem 6'!K24,'Systeem 7'!K24,'Systeem 8'!K24,'Systeem 9'!K24,'Systeem 10'!K24,'Systeem 11'!K24,'Systeem 12'!K24,'Systeem 13'!K24,'Systeem 14'!K24,'Systeem 15'!K24)</f>
        <v>0</v>
      </c>
      <c r="L24" s="58">
        <f>AVERAGE('Systeem 1'!L24,'Systeem 2'!L24,'Systeem 3'!L24,'Systeem 4'!L24,'Systeem 5'!L24,'Systeem 6'!L24,'Systeem 7'!L24,'Systeem 8'!L24,'Systeem 9'!L24,'Systeem 10'!L24,'Systeem 11'!L24,'Systeem 12'!L24,'Systeem 13'!L24,'Systeem 14'!L24,'Systeem 15'!L24)</f>
        <v>0</v>
      </c>
      <c r="M24" s="58">
        <f>AVERAGE('Systeem 1'!M24,'Systeem 2'!M24,'Systeem 3'!M24,'Systeem 4'!M24,'Systeem 5'!M24,'Systeem 6'!M24,'Systeem 7'!M24,'Systeem 8'!M24,'Systeem 9'!M24,'Systeem 10'!M24,'Systeem 11'!M24,'Systeem 12'!M24,'Systeem 13'!M24,'Systeem 14'!M24,'Systeem 15'!M24)</f>
        <v>0</v>
      </c>
      <c r="N24" s="58">
        <f>AVERAGE('Systeem 1'!N24,'Systeem 2'!N24,'Systeem 3'!N24,'Systeem 4'!N24,'Systeem 5'!N24,'Systeem 6'!N24,'Systeem 7'!N24,'Systeem 8'!N24,'Systeem 9'!N24,'Systeem 10'!N24,'Systeem 11'!N24,'Systeem 12'!N24,'Systeem 13'!N24,'Systeem 14'!N24,'Systeem 15'!N24)</f>
        <v>0</v>
      </c>
      <c r="O24" s="39"/>
      <c r="P24" s="34" t="s">
        <v>9</v>
      </c>
      <c r="Q24" s="58">
        <f>'Systeem 1'!Q24+'Systeem 2'!Q24+'Systeem 3'!Q24+'Systeem 4'!Q24+'Systeem 5'!Q24+'Systeem 6'!Q24+'Systeem 7'!Q24+'Systeem 8'!Q24+'Systeem 9'!Q24+'Systeem 10'!Q24+'Systeem 11'!Q24+'Systeem 12'!Q24+'Systeem 13'!Q24+'Systeem 14'!Q24+'Systeem 15'!Q24</f>
        <v>0</v>
      </c>
      <c r="R24" s="58">
        <f>'Systeem 1'!R24+'Systeem 2'!R24+'Systeem 3'!R24+'Systeem 4'!R24+'Systeem 5'!R24+'Systeem 6'!R24+'Systeem 7'!R24+'Systeem 8'!R24+'Systeem 9'!R24+'Systeem 10'!R24+'Systeem 11'!R24+'Systeem 12'!R24+'Systeem 13'!R24+'Systeem 14'!R24+'Systeem 15'!R24</f>
        <v>0</v>
      </c>
      <c r="S24" s="36">
        <f>'Systeem 1'!S24+'Systeem 2'!S24+'Systeem 3'!S24+'Systeem 4'!S24+'Systeem 5'!S24+'Systeem 6'!S24+'Systeem 7'!S24+'Systeem 8'!S24+'Systeem 9'!S24+'Systeem 10'!S24+'Systeem 11'!S24+'Systeem 12'!S24+'Systeem 13'!S24+'Systeem 14'!S24+'Systeem 15'!S24</f>
        <v>0</v>
      </c>
      <c r="T24" s="36" t="str">
        <f t="shared" si="2"/>
        <v/>
      </c>
      <c r="U24" s="85"/>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row>
    <row r="25" spans="1:78" s="2" customFormat="1" ht="20.100000000000001" customHeight="1" x14ac:dyDescent="0.2">
      <c r="A25" s="67"/>
      <c r="B25" s="33" t="s">
        <v>10</v>
      </c>
      <c r="C25" s="34">
        <f t="shared" si="0"/>
        <v>0</v>
      </c>
      <c r="D25" s="58">
        <f>'Systeem 1'!D25+'Systeem 2'!D25+'Systeem 3'!D25+'Systeem 4'!D25+'Systeem 5'!D25+'Systeem 6'!D25+'Systeem 7'!D25+'Systeem 8'!D25+'Systeem 9'!D25+'Systeem 10'!D25+'Systeem 11'!D25+'Systeem 12'!D25+'Systeem 13'!D25+'Systeem 14'!D25+'Systeem 15'!D25</f>
        <v>0</v>
      </c>
      <c r="E25" s="58">
        <f>'Systeem 1'!E25+'Systeem 2'!E25+'Systeem 3'!E25+'Systeem 4'!E25+'Systeem 5'!E25+'Systeem 6'!E25+'Systeem 7'!E25+'Systeem 8'!E25+'Systeem 9'!E25+'Systeem 10'!E25+'Systeem 11'!E25+'Systeem 12'!E25+'Systeem 13'!E25+'Systeem 14'!E25+'Systeem 15'!E25</f>
        <v>0</v>
      </c>
      <c r="F25" s="34">
        <f t="shared" si="1"/>
        <v>0</v>
      </c>
      <c r="G25" s="36">
        <f>MAX('Systeem 1'!G25,'Systeem 2'!G25,'Systeem 3'!G25,'Systeem 4'!G25,'Systeem 5'!G25,'Systeem 6'!G25,'Systeem 7'!G25,'Systeem 8'!G25,'Systeem 9'!G25,'Systeem 10'!G25,'Systeem 11'!G25,'Systeem 12'!G25,'Systeem 13'!G25,'Systeem 14'!G25,'Systeem 15'!G25)</f>
        <v>0</v>
      </c>
      <c r="H25" s="36">
        <f>'Systeem 1'!H25+'Systeem 2'!H25+'Systeem 3'!H25+'Systeem 4'!H25+'Systeem 5'!H25+'Systeem 6'!H25+'Systeem 7'!H25+'Systeem 8'!H25+'Systeem 9'!H25+'Systeem 10'!H25+'Systeem 11'!H25+'Systeem 12'!H25+'Systeem 13'!H25+'Systeem 14'!H25+'Systeem 15'!H25</f>
        <v>0</v>
      </c>
      <c r="I25" s="33" t="s">
        <v>10</v>
      </c>
      <c r="J25" s="36">
        <f>MAX('Systeem 1'!J25,'Systeem 2'!J25,'Systeem 3'!J25,'Systeem 4'!J25,'Systeem 5'!J25,'Systeem 6'!J25,'Systeem 7'!J25,'Systeem 8'!J25,'Systeem 9'!J25,'Systeem 10'!J25,'Systeem 11'!J25,'Systeem 12'!J25,'Systeem 13'!J25,'Systeem 2'!J24,'Systeem 15'!J25)</f>
        <v>0</v>
      </c>
      <c r="K25" s="58">
        <f>AVERAGE('Systeem 1'!K25,'Systeem 2'!K25,'Systeem 3'!K25,'Systeem 4'!K25,'Systeem 5'!K25,'Systeem 6'!K25,'Systeem 7'!K25,'Systeem 8'!K25,'Systeem 9'!K25,'Systeem 10'!K25,'Systeem 11'!K25,'Systeem 12'!K25,'Systeem 13'!K25,'Systeem 14'!K25,'Systeem 15'!K25)</f>
        <v>0</v>
      </c>
      <c r="L25" s="58">
        <f>AVERAGE('Systeem 1'!L25,'Systeem 2'!L25,'Systeem 3'!L25,'Systeem 4'!L25,'Systeem 5'!L25,'Systeem 6'!L25,'Systeem 7'!L25,'Systeem 8'!L25,'Systeem 9'!L25,'Systeem 10'!L25,'Systeem 11'!L25,'Systeem 12'!L25,'Systeem 13'!L25,'Systeem 14'!L25,'Systeem 15'!L25)</f>
        <v>0</v>
      </c>
      <c r="M25" s="58">
        <f>AVERAGE('Systeem 1'!M25,'Systeem 2'!M25,'Systeem 3'!M25,'Systeem 4'!M25,'Systeem 5'!M25,'Systeem 6'!M25,'Systeem 7'!M25,'Systeem 8'!M25,'Systeem 9'!M25,'Systeem 10'!M25,'Systeem 11'!M25,'Systeem 12'!M25,'Systeem 13'!M25,'Systeem 14'!M25,'Systeem 15'!M25)</f>
        <v>0</v>
      </c>
      <c r="N25" s="58">
        <f>AVERAGE('Systeem 1'!N25,'Systeem 2'!N25,'Systeem 3'!N25,'Systeem 4'!N25,'Systeem 5'!N25,'Systeem 6'!N25,'Systeem 7'!N25,'Systeem 8'!N25,'Systeem 9'!N25,'Systeem 10'!N25,'Systeem 11'!N25,'Systeem 12'!N25,'Systeem 13'!N25,'Systeem 14'!N25,'Systeem 15'!N25)</f>
        <v>0</v>
      </c>
      <c r="O25" s="84"/>
      <c r="P25" s="34" t="s">
        <v>10</v>
      </c>
      <c r="Q25" s="58">
        <f>'Systeem 1'!Q25+'Systeem 2'!Q25+'Systeem 3'!Q25+'Systeem 4'!Q25+'Systeem 5'!Q25+'Systeem 6'!Q25+'Systeem 7'!Q25+'Systeem 8'!Q25+'Systeem 9'!Q25+'Systeem 10'!Q25+'Systeem 11'!Q25+'Systeem 12'!Q25+'Systeem 13'!Q25+'Systeem 14'!Q25+'Systeem 15'!Q25</f>
        <v>0</v>
      </c>
      <c r="R25" s="58">
        <f>'Systeem 1'!R25+'Systeem 2'!R25+'Systeem 3'!R25+'Systeem 4'!R25+'Systeem 5'!R25+'Systeem 6'!R25+'Systeem 7'!R25+'Systeem 8'!R25+'Systeem 9'!R25+'Systeem 10'!R25+'Systeem 11'!R25+'Systeem 12'!R25+'Systeem 13'!R25+'Systeem 14'!R25+'Systeem 15'!R25</f>
        <v>0</v>
      </c>
      <c r="S25" s="36">
        <f>'Systeem 1'!S25+'Systeem 2'!S25+'Systeem 3'!S25+'Systeem 4'!S25+'Systeem 5'!S25+'Systeem 6'!S25+'Systeem 7'!S25+'Systeem 8'!S25+'Systeem 9'!S25+'Systeem 10'!S25+'Systeem 11'!S25+'Systeem 12'!S25+'Systeem 13'!S25+'Systeem 14'!S25+'Systeem 15'!S25</f>
        <v>0</v>
      </c>
      <c r="T25" s="36" t="str">
        <f t="shared" si="2"/>
        <v/>
      </c>
      <c r="U25" s="85"/>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row>
    <row r="26" spans="1:78" s="2" customFormat="1" ht="20.100000000000001" customHeight="1" x14ac:dyDescent="0.2">
      <c r="A26" s="67"/>
      <c r="B26" s="33" t="s">
        <v>11</v>
      </c>
      <c r="C26" s="34">
        <f t="shared" si="0"/>
        <v>0</v>
      </c>
      <c r="D26" s="58">
        <f>'Systeem 1'!D26+'Systeem 2'!D26+'Systeem 3'!D26+'Systeem 4'!D26+'Systeem 5'!D26+'Systeem 6'!D26+'Systeem 7'!D26+'Systeem 8'!D26+'Systeem 9'!D26+'Systeem 10'!D26+'Systeem 11'!D26+'Systeem 12'!D26+'Systeem 13'!D26+'Systeem 14'!D26+'Systeem 15'!D26</f>
        <v>0</v>
      </c>
      <c r="E26" s="58">
        <f>'Systeem 1'!E26+'Systeem 2'!E26+'Systeem 3'!E26+'Systeem 4'!E26+'Systeem 5'!E26+'Systeem 6'!E26+'Systeem 7'!E26+'Systeem 8'!E26+'Systeem 9'!E26+'Systeem 10'!E26+'Systeem 11'!E26+'Systeem 12'!E26+'Systeem 13'!E26+'Systeem 14'!E26+'Systeem 15'!E26</f>
        <v>0</v>
      </c>
      <c r="F26" s="34">
        <f t="shared" si="1"/>
        <v>0</v>
      </c>
      <c r="G26" s="36">
        <f>MAX('Systeem 1'!G26,'Systeem 2'!G26,'Systeem 3'!G26,'Systeem 4'!G26,'Systeem 5'!G26,'Systeem 6'!G26,'Systeem 7'!G26,'Systeem 8'!G26,'Systeem 9'!G26,'Systeem 10'!G26,'Systeem 11'!G26,'Systeem 12'!G26,'Systeem 13'!G26,'Systeem 14'!G26,'Systeem 15'!G26)</f>
        <v>0</v>
      </c>
      <c r="H26" s="36">
        <f>'Systeem 1'!H26+'Systeem 2'!H26+'Systeem 3'!H26+'Systeem 4'!H26+'Systeem 5'!H26+'Systeem 6'!H26+'Systeem 7'!H26+'Systeem 8'!H26+'Systeem 9'!H26+'Systeem 10'!H26+'Systeem 11'!H26+'Systeem 12'!H26+'Systeem 13'!H26+'Systeem 14'!H26+'Systeem 15'!H26</f>
        <v>0</v>
      </c>
      <c r="I26" s="33" t="s">
        <v>11</v>
      </c>
      <c r="J26" s="36">
        <f>MAX('Systeem 1'!J26,'Systeem 2'!J26,'Systeem 3'!J26,'Systeem 4'!J26,'Systeem 5'!J26,'Systeem 6'!J26,'Systeem 7'!J26,'Systeem 8'!J26,'Systeem 9'!J26,'Systeem 10'!J26,'Systeem 11'!J26,'Systeem 12'!J26,'Systeem 13'!J26,'Systeem 2'!J25,'Systeem 15'!J26)</f>
        <v>0</v>
      </c>
      <c r="K26" s="58">
        <f>AVERAGE('Systeem 1'!K26,'Systeem 2'!K26,'Systeem 3'!K26,'Systeem 4'!K26,'Systeem 5'!K26,'Systeem 6'!K26,'Systeem 7'!K26,'Systeem 8'!K26,'Systeem 9'!K26,'Systeem 10'!K26,'Systeem 11'!K26,'Systeem 12'!K26,'Systeem 13'!K26,'Systeem 14'!K26,'Systeem 15'!K26)</f>
        <v>0</v>
      </c>
      <c r="L26" s="58">
        <f>AVERAGE('Systeem 1'!L26,'Systeem 2'!L26,'Systeem 3'!L26,'Systeem 4'!L26,'Systeem 5'!L26,'Systeem 6'!L26,'Systeem 7'!L26,'Systeem 8'!L26,'Systeem 9'!L26,'Systeem 10'!L26,'Systeem 11'!L26,'Systeem 12'!L26,'Systeem 13'!L26,'Systeem 14'!L26,'Systeem 15'!L26)</f>
        <v>0</v>
      </c>
      <c r="M26" s="58">
        <f>AVERAGE('Systeem 1'!M26,'Systeem 2'!M26,'Systeem 3'!M26,'Systeem 4'!M26,'Systeem 5'!M26,'Systeem 6'!M26,'Systeem 7'!M26,'Systeem 8'!M26,'Systeem 9'!M26,'Systeem 10'!M26,'Systeem 11'!M26,'Systeem 12'!M26,'Systeem 13'!M26,'Systeem 14'!M26,'Systeem 15'!M26)</f>
        <v>0</v>
      </c>
      <c r="N26" s="58">
        <f>AVERAGE('Systeem 1'!N26,'Systeem 2'!N26,'Systeem 3'!N26,'Systeem 4'!N26,'Systeem 5'!N26,'Systeem 6'!N26,'Systeem 7'!N26,'Systeem 8'!N26,'Systeem 9'!N26,'Systeem 10'!N26,'Systeem 11'!N26,'Systeem 12'!N26,'Systeem 13'!N26,'Systeem 14'!N26,'Systeem 15'!N26)</f>
        <v>0</v>
      </c>
      <c r="O26" s="84"/>
      <c r="P26" s="34" t="s">
        <v>11</v>
      </c>
      <c r="Q26" s="58">
        <f>'Systeem 1'!Q26+'Systeem 2'!Q26+'Systeem 3'!Q26+'Systeem 4'!Q26+'Systeem 5'!Q26+'Systeem 6'!Q26+'Systeem 7'!Q26+'Systeem 8'!Q26+'Systeem 9'!Q26+'Systeem 10'!Q26+'Systeem 11'!Q26+'Systeem 12'!Q26+'Systeem 13'!Q26+'Systeem 14'!Q26+'Systeem 15'!Q26</f>
        <v>0</v>
      </c>
      <c r="R26" s="58">
        <f>'Systeem 1'!R26+'Systeem 2'!R26+'Systeem 3'!R26+'Systeem 4'!R26+'Systeem 5'!R26+'Systeem 6'!R26+'Systeem 7'!R26+'Systeem 8'!R26+'Systeem 9'!R26+'Systeem 10'!R26+'Systeem 11'!R26+'Systeem 12'!R26+'Systeem 13'!R26+'Systeem 14'!R26+'Systeem 15'!R26</f>
        <v>0</v>
      </c>
      <c r="S26" s="36">
        <f>'Systeem 1'!S26+'Systeem 2'!S26+'Systeem 3'!S26+'Systeem 4'!S26+'Systeem 5'!S26+'Systeem 6'!S26+'Systeem 7'!S26+'Systeem 8'!S26+'Systeem 9'!S26+'Systeem 10'!S26+'Systeem 11'!S26+'Systeem 12'!S26+'Systeem 13'!S26+'Systeem 14'!S26+'Systeem 15'!S26</f>
        <v>0</v>
      </c>
      <c r="T26" s="36" t="str">
        <f t="shared" si="2"/>
        <v/>
      </c>
      <c r="U26" s="85"/>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row>
    <row r="27" spans="1:78" s="2" customFormat="1" ht="20.100000000000001" customHeight="1" x14ac:dyDescent="0.2">
      <c r="A27" s="67"/>
      <c r="B27" s="38"/>
      <c r="C27" s="39"/>
      <c r="D27" s="86"/>
      <c r="E27" s="39"/>
      <c r="F27" s="39"/>
      <c r="G27" s="39"/>
      <c r="H27" s="38"/>
      <c r="I27" s="40"/>
      <c r="J27" s="37"/>
      <c r="K27" s="37"/>
      <c r="L27" s="37"/>
      <c r="M27" s="37"/>
      <c r="N27" s="37"/>
      <c r="O27" s="35"/>
      <c r="P27" s="38"/>
      <c r="Q27" s="41"/>
      <c r="R27" s="41"/>
      <c r="S27" s="41"/>
      <c r="T27" s="41"/>
      <c r="U27" s="85"/>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row>
    <row r="28" spans="1:78" s="2" customFormat="1" ht="20.100000000000001" customHeight="1" x14ac:dyDescent="0.2">
      <c r="A28" s="67"/>
      <c r="B28" s="42" t="s">
        <v>12</v>
      </c>
      <c r="C28" s="43">
        <f t="shared" ref="C28:H28" si="3">SUM(C15:C26)</f>
        <v>0</v>
      </c>
      <c r="D28" s="57">
        <f t="shared" si="3"/>
        <v>0</v>
      </c>
      <c r="E28" s="43">
        <f t="shared" si="3"/>
        <v>0</v>
      </c>
      <c r="F28" s="43">
        <f t="shared" si="3"/>
        <v>0</v>
      </c>
      <c r="G28" s="43">
        <f>MAX(G15:G26)</f>
        <v>0</v>
      </c>
      <c r="H28" s="43">
        <f t="shared" si="3"/>
        <v>0</v>
      </c>
      <c r="I28" s="44" t="s">
        <v>50</v>
      </c>
      <c r="J28" s="44"/>
      <c r="K28" s="45"/>
      <c r="L28" s="45"/>
      <c r="M28" s="45"/>
      <c r="N28" s="37"/>
      <c r="O28" s="37"/>
      <c r="P28" s="42" t="s">
        <v>40</v>
      </c>
      <c r="Q28" s="42">
        <f>SUM(Q15:Q26)</f>
        <v>0</v>
      </c>
      <c r="R28" s="42">
        <f>SUM(R15:R26)</f>
        <v>0</v>
      </c>
      <c r="S28" s="42">
        <f>SUM(S15:S26)</f>
        <v>0</v>
      </c>
      <c r="T28" s="46" t="str">
        <f>IF((D28+E28)=0,"",((Q28+R28)*1000)/(D28+E28))</f>
        <v/>
      </c>
      <c r="U28" s="85"/>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row>
    <row r="29" spans="1:78" s="2" customFormat="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87"/>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row>
    <row r="30" spans="1:78" s="2" customFormat="1" ht="20.100000000000001" customHeight="1" x14ac:dyDescent="0.2">
      <c r="A30" s="67"/>
      <c r="B30" s="20"/>
      <c r="C30" s="18" t="s">
        <v>51</v>
      </c>
      <c r="D30" s="15"/>
      <c r="E30" s="15"/>
      <c r="F30" s="15"/>
      <c r="G30" s="15"/>
      <c r="H30" s="15"/>
      <c r="I30" s="119"/>
      <c r="J30" s="122"/>
      <c r="K30" s="125"/>
      <c r="L30" s="119"/>
      <c r="M30" s="119"/>
      <c r="N30" s="37"/>
      <c r="O30" s="35"/>
      <c r="P30" s="42" t="s">
        <v>42</v>
      </c>
      <c r="Q30" s="59">
        <f>'Systeem 1'!Q30+'Systeem 2'!Q30+'Systeem 3'!Q30+'Systeem 4'!Q30+'Systeem 5'!Q30+'Systeem 6'!Q30+'Systeem 7'!Q30+'Systeem 8'!Q30+'Systeem 9'!Q30+'Systeem 10'!Q30+'Systeem 11'!Q30+'Systeem 12'!Q30+'Systeem 13'!Q30+'Systeem 14'!Q30+'Systeem 15'!Q30</f>
        <v>0</v>
      </c>
      <c r="R30" s="59">
        <f>'Systeem 1'!R30+'Systeem 2'!R30+'Systeem 3'!R30+'Systeem 4'!R30+'Systeem 5'!R30+'Systeem 6'!R30+'Systeem 7'!R30+'Systeem 8'!R30+'Systeem 9'!R30+'Systeem 10'!R30+'Systeem 11'!R30+'Systeem 12'!R30+'Systeem 13'!R30+'Systeem 14'!R30+'Systeem 15'!R30</f>
        <v>0</v>
      </c>
      <c r="S30" s="5"/>
      <c r="T30" s="5"/>
      <c r="U30" s="88"/>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row>
    <row r="31" spans="1:78" s="2" customFormat="1" ht="20.100000000000001" customHeight="1" x14ac:dyDescent="0.2">
      <c r="A31" s="67"/>
      <c r="B31" s="20"/>
      <c r="C31" s="47"/>
      <c r="D31" s="89"/>
      <c r="E31" s="37"/>
      <c r="F31" s="37"/>
      <c r="G31" s="37"/>
      <c r="H31" s="37"/>
      <c r="I31" s="120"/>
      <c r="J31" s="123"/>
      <c r="K31" s="126"/>
      <c r="L31" s="120"/>
      <c r="M31" s="120"/>
      <c r="N31" s="37"/>
      <c r="O31" s="35"/>
      <c r="P31" s="41"/>
      <c r="Q31" s="41"/>
      <c r="R31" s="41"/>
      <c r="S31" s="5"/>
      <c r="T31" s="5"/>
      <c r="U31" s="88"/>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row>
    <row r="32" spans="1:78" s="2" customFormat="1" ht="20.100000000000001" customHeight="1" x14ac:dyDescent="0.2">
      <c r="A32" s="67"/>
      <c r="B32" s="5"/>
      <c r="C32" s="97"/>
      <c r="D32" s="5"/>
      <c r="E32" s="5"/>
      <c r="F32" s="5"/>
      <c r="G32" s="5"/>
      <c r="H32" s="5"/>
      <c r="I32" s="29" t="s">
        <v>36</v>
      </c>
      <c r="J32" s="29" t="s">
        <v>14</v>
      </c>
      <c r="K32" s="29" t="s">
        <v>15</v>
      </c>
      <c r="L32" s="29" t="s">
        <v>35</v>
      </c>
      <c r="M32" s="29"/>
      <c r="N32" s="37"/>
      <c r="O32" s="35"/>
      <c r="P32" s="42" t="s">
        <v>56</v>
      </c>
      <c r="Q32" s="50">
        <f>Q30-R30</f>
        <v>0</v>
      </c>
      <c r="R32" s="41"/>
      <c r="S32" s="20"/>
      <c r="T32" s="20"/>
      <c r="U32" s="88"/>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row>
    <row r="33" spans="1:78" s="2" customFormat="1" ht="20.100000000000001" customHeight="1" x14ac:dyDescent="0.2">
      <c r="A33" s="67"/>
      <c r="B33" s="5"/>
      <c r="C33" s="10"/>
      <c r="D33" s="5"/>
      <c r="E33" s="5"/>
      <c r="F33" s="5"/>
      <c r="G33" s="5"/>
      <c r="H33" s="5"/>
      <c r="I33" s="36">
        <f>AVERAGE('Systeem 1'!I33,'Systeem 2'!I33,'Systeem 3'!I33,'Systeem 4'!I33,'Systeem 5'!I33,'Systeem 6'!I33,'Systeem 7'!I33,'Systeem 8'!I33,'Systeem 9'!I33,'Systeem 10'!I33,'Systeem 11'!I33,'Systeem 12'!I33,'Systeem 13'!I33,'Systeem 14'!I33,'Systeem 15'!I33)</f>
        <v>0</v>
      </c>
      <c r="J33" s="36">
        <f>AVERAGE('Systeem 1'!J33,'Systeem 2'!J33,'Systeem 3'!J33,'Systeem 4'!J33,'Systeem 5'!J33,'Systeem 6'!J33,'Systeem 7'!J33,'Systeem 8'!J33,'Systeem 9'!J33,'Systeem 10'!J33,'Systeem 11'!J33,'Systeem 12'!J33,'Systeem 13'!J33,'Systeem 14'!J33,'Systeem 15'!J33)</f>
        <v>0</v>
      </c>
      <c r="K33" s="36"/>
      <c r="L33" s="36">
        <f>AVERAGE('Systeem 1'!L33,'Systeem 2'!L33,'Systeem 3'!L33,'Systeem 4'!L33,'Systeem 5'!L33,'Systeem 6'!L33,'Systeem 7'!L33,'Systeem 8'!L33,'Systeem 9'!L33,'Systeem 10'!L33,'Systeem 11'!L33,'Systeem 12'!L33,'Systeem 13'!L33,'Systeem 14'!L33,'Systeem 15'!L33)</f>
        <v>0</v>
      </c>
      <c r="M33" s="36">
        <f>AVERAGE('Systeem 1'!M33,'Systeem 2'!M33,'Systeem 3'!M33,'Systeem 4'!M33,'Systeem 5'!M33,'Systeem 6'!M33,'Systeem 7'!M33,'Systeem 8'!M33,'Systeem 9'!M33,'Systeem 10'!M33,'Systeem 11'!M33,'Systeem 12'!M33,'Systeem 13'!M33,'Systeem 14'!M33,'Systeem 15'!M33)</f>
        <v>0</v>
      </c>
      <c r="N33" s="37"/>
      <c r="O33" s="37"/>
      <c r="P33" s="41"/>
      <c r="R33" s="41"/>
      <c r="S33" s="41"/>
      <c r="T33" s="41"/>
      <c r="U33" s="87"/>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row>
    <row r="34" spans="1:78" s="2" customFormat="1" ht="20.100000000000001" customHeight="1" x14ac:dyDescent="0.2">
      <c r="A34" s="67"/>
      <c r="B34" s="106" t="s">
        <v>60</v>
      </c>
      <c r="C34" s="109"/>
      <c r="D34" s="110"/>
      <c r="E34" s="110"/>
      <c r="F34" s="110"/>
      <c r="G34" s="111"/>
      <c r="H34" s="5"/>
      <c r="I34" s="37"/>
      <c r="J34" s="37"/>
      <c r="K34" s="37"/>
      <c r="L34" s="37"/>
      <c r="M34" s="37"/>
      <c r="N34" s="37"/>
      <c r="O34" s="37"/>
      <c r="P34" s="42" t="s">
        <v>24</v>
      </c>
      <c r="Q34" s="60">
        <f>AVERAGE('Systeem 1'!Q34,'Systeem 2'!Q34,'Systeem 3'!Q34,'Systeem 4'!Q34,'Systeem 5'!Q34,'Systeem 6'!Q34,'Systeem 7'!Q34,'Systeem 8'!Q34,'Systeem 9'!Q34,'Systeem 10'!Q34,'Systeem 11'!Q34,'Systeem 12'!Q34,'Systeem 13'!Q34,'Systeem 14'!Q34,'Systeem 15'!Q34)</f>
        <v>0</v>
      </c>
      <c r="R34" s="41"/>
      <c r="S34" s="41"/>
      <c r="T34" s="41"/>
      <c r="U34" s="87"/>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row>
    <row r="35" spans="1:78" s="2" customFormat="1" ht="20.100000000000001" customHeight="1" x14ac:dyDescent="0.2">
      <c r="A35" s="67"/>
      <c r="B35" s="107"/>
      <c r="C35" s="112"/>
      <c r="D35" s="113"/>
      <c r="E35" s="113"/>
      <c r="F35" s="113"/>
      <c r="G35" s="114"/>
      <c r="H35" s="5"/>
      <c r="I35" s="37"/>
      <c r="J35" s="37"/>
      <c r="K35" s="37"/>
      <c r="L35" s="37"/>
      <c r="M35" s="37"/>
      <c r="N35" s="37"/>
      <c r="O35" s="35"/>
      <c r="P35" s="41"/>
      <c r="Q35" s="41"/>
      <c r="R35" s="41"/>
      <c r="S35" s="41"/>
      <c r="T35" s="41"/>
      <c r="U35" s="88"/>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row>
    <row r="36" spans="1:78" s="2" customFormat="1" ht="20.100000000000001" customHeight="1" x14ac:dyDescent="0.2">
      <c r="A36" s="67"/>
      <c r="B36" s="108"/>
      <c r="C36" s="115"/>
      <c r="D36" s="116"/>
      <c r="E36" s="116"/>
      <c r="F36" s="116"/>
      <c r="G36" s="117"/>
      <c r="H36" s="5"/>
      <c r="I36" s="5"/>
      <c r="J36" s="5"/>
      <c r="K36" s="5"/>
      <c r="L36" s="5"/>
      <c r="M36" s="5"/>
      <c r="N36" s="5"/>
      <c r="O36" s="15"/>
      <c r="P36" s="5"/>
      <c r="Q36" s="5"/>
      <c r="R36" s="5"/>
      <c r="S36" s="5"/>
      <c r="T36" s="5"/>
      <c r="U36" s="80"/>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row>
    <row r="37" spans="1:78" s="2" customFormat="1" ht="20.100000000000001" customHeight="1" x14ac:dyDescent="0.2">
      <c r="A37" s="67"/>
      <c r="B37" s="5"/>
      <c r="C37" s="5"/>
      <c r="D37" s="5"/>
      <c r="E37" s="5"/>
      <c r="F37" s="5"/>
      <c r="G37" s="5"/>
      <c r="H37" s="5"/>
      <c r="I37" s="5"/>
      <c r="J37" s="5"/>
      <c r="K37" s="5"/>
      <c r="L37" s="5"/>
      <c r="M37" s="5"/>
      <c r="N37" s="5"/>
      <c r="O37" s="15"/>
      <c r="P37" s="5"/>
      <c r="Q37" s="5"/>
      <c r="R37" s="5"/>
      <c r="S37" s="5"/>
      <c r="T37" s="5"/>
      <c r="U37" s="80"/>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row>
    <row r="38" spans="1:78" s="2" customFormat="1" ht="20.100000000000001" customHeight="1" x14ac:dyDescent="0.2">
      <c r="A38" s="67"/>
      <c r="B38" s="5"/>
      <c r="C38" s="5"/>
      <c r="D38" s="5"/>
      <c r="E38" s="5"/>
      <c r="F38" s="5"/>
      <c r="G38" s="5"/>
      <c r="H38" s="5"/>
      <c r="I38" s="5"/>
      <c r="J38" s="5"/>
      <c r="K38" s="5"/>
      <c r="L38" s="5"/>
      <c r="M38" s="5"/>
      <c r="N38" s="5"/>
      <c r="O38" s="37"/>
      <c r="P38" s="5"/>
      <c r="Q38" s="5"/>
      <c r="R38" s="5"/>
      <c r="S38" s="5"/>
      <c r="T38" s="5"/>
      <c r="U38" s="88"/>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row>
    <row r="39" spans="1:78" ht="20.100000000000001" customHeight="1" x14ac:dyDescent="0.2">
      <c r="A39" s="71"/>
      <c r="B39" s="5"/>
      <c r="C39" s="5"/>
      <c r="D39" s="5"/>
      <c r="E39" s="5"/>
      <c r="F39" s="5"/>
      <c r="G39" s="5"/>
      <c r="H39" s="5"/>
      <c r="I39" s="5"/>
      <c r="J39" s="5"/>
      <c r="K39" s="5"/>
      <c r="L39" s="5"/>
      <c r="M39" s="5"/>
      <c r="N39" s="5"/>
      <c r="P39" s="5"/>
      <c r="Q39" s="5"/>
      <c r="R39" s="5"/>
      <c r="S39" s="5"/>
      <c r="T39" s="5"/>
      <c r="U39" s="79"/>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row>
    <row r="40" spans="1:78" ht="20.100000000000001" customHeight="1" x14ac:dyDescent="0.2">
      <c r="A40" s="71"/>
      <c r="B40" s="5"/>
      <c r="C40" s="5"/>
      <c r="D40" s="5"/>
      <c r="E40" s="5"/>
      <c r="F40" s="5"/>
      <c r="G40" s="5"/>
      <c r="H40" s="5"/>
      <c r="I40" s="5"/>
      <c r="J40" s="5"/>
      <c r="K40" s="5"/>
      <c r="L40" s="5"/>
      <c r="M40" s="5"/>
      <c r="N40" s="5"/>
      <c r="P40" s="5"/>
      <c r="Q40" s="5"/>
      <c r="R40" s="5"/>
      <c r="S40" s="5"/>
      <c r="T40" s="5"/>
      <c r="U40" s="79"/>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row>
    <row r="41" spans="1:78" ht="20.100000000000001" customHeight="1" x14ac:dyDescent="0.2">
      <c r="A41" s="71"/>
      <c r="B41" s="5"/>
      <c r="C41" s="5"/>
      <c r="D41" s="5"/>
      <c r="E41" s="5"/>
      <c r="F41" s="5"/>
      <c r="G41" s="5"/>
      <c r="H41" s="5"/>
      <c r="I41" s="5"/>
      <c r="J41" s="5"/>
      <c r="K41" s="5"/>
      <c r="L41" s="5"/>
      <c r="M41" s="5"/>
      <c r="N41" s="5"/>
      <c r="P41" s="5"/>
      <c r="Q41" s="5"/>
      <c r="R41" s="5"/>
      <c r="S41" s="5"/>
      <c r="T41" s="5"/>
      <c r="U41" s="79"/>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row>
    <row r="42" spans="1:78" ht="20.100000000000001" customHeight="1" x14ac:dyDescent="0.2">
      <c r="A42" s="71"/>
      <c r="B42" s="5"/>
      <c r="C42" s="5"/>
      <c r="D42" s="5"/>
      <c r="E42" s="5"/>
      <c r="F42" s="5"/>
      <c r="G42" s="5"/>
      <c r="H42" s="5"/>
      <c r="I42" s="5"/>
      <c r="J42" s="5"/>
      <c r="K42" s="5"/>
      <c r="L42" s="5"/>
      <c r="M42" s="5"/>
      <c r="N42" s="5"/>
      <c r="P42" s="5"/>
      <c r="Q42" s="5"/>
      <c r="R42" s="5"/>
      <c r="S42" s="5"/>
      <c r="T42" s="5"/>
      <c r="U42" s="79"/>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row>
    <row r="43" spans="1:78" ht="20.100000000000001" customHeight="1" x14ac:dyDescent="0.2">
      <c r="A43" s="71"/>
      <c r="B43" s="5"/>
      <c r="C43" s="5"/>
      <c r="D43" s="5"/>
      <c r="E43" s="5"/>
      <c r="F43" s="5"/>
      <c r="G43" s="5"/>
      <c r="H43" s="5"/>
      <c r="I43" s="5"/>
      <c r="J43" s="5"/>
      <c r="K43" s="5"/>
      <c r="L43" s="5"/>
      <c r="M43" s="5"/>
      <c r="N43" s="5"/>
      <c r="P43" s="5"/>
      <c r="Q43" s="5"/>
      <c r="R43" s="5"/>
      <c r="S43" s="5"/>
      <c r="T43" s="5"/>
      <c r="U43" s="79"/>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row>
    <row r="44" spans="1:78" ht="20.100000000000001" customHeight="1" x14ac:dyDescent="0.2">
      <c r="A44" s="71"/>
      <c r="B44" s="5"/>
      <c r="C44" s="5"/>
      <c r="D44" s="5"/>
      <c r="E44" s="5"/>
      <c r="F44" s="5"/>
      <c r="G44" s="5"/>
      <c r="H44" s="5"/>
      <c r="I44" s="5"/>
      <c r="J44" s="5"/>
      <c r="K44" s="5"/>
      <c r="L44" s="5"/>
      <c r="M44" s="5"/>
      <c r="N44" s="5"/>
      <c r="P44" s="5"/>
      <c r="Q44" s="5"/>
      <c r="R44" s="5"/>
      <c r="S44" s="5"/>
      <c r="T44" s="5"/>
      <c r="U44" s="79"/>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row>
    <row r="45" spans="1:78"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90"/>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row>
    <row r="46" spans="1:78" s="92" customFormat="1" x14ac:dyDescent="0.2"/>
    <row r="47" spans="1:78" s="92" customFormat="1" x14ac:dyDescent="0.2"/>
    <row r="48" spans="1:78" s="92" customFormat="1" x14ac:dyDescent="0.2"/>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sheetData>
  <sheetProtection algorithmName="SHA-512" hashValue="TDTS8EOjFprUCb8AnKYSvYNHuqmfKKUK9i5ocKi9EIMn1FgUQ4rdkHBzT44h9H7mvP9/Nxl4/ilOb1RpGWF0ZQ==" saltValue="VNktQJYthGMHjs4eujh4tg==" spinCount="100000" sheet="1" selectLockedCells="1"/>
  <protectedRanges>
    <protectedRange password="CC00" sqref="L8:N9 L5:L6 U38 N28 O30:O32 O35 O20:O22 U30:U32 U35 O25:O27 C28:H28 Q30:T30 Q28:T28 I33:M33 O15:O17 C15:H26 J15:N26 Q15:T26" name="Bereik1"/>
  </protectedRanges>
  <mergeCells count="17">
    <mergeCell ref="B4:F5"/>
    <mergeCell ref="B6:F7"/>
    <mergeCell ref="P12:T12"/>
    <mergeCell ref="B12:H12"/>
    <mergeCell ref="I12:N12"/>
    <mergeCell ref="L4:N4"/>
    <mergeCell ref="L5:N5"/>
    <mergeCell ref="L6:N6"/>
    <mergeCell ref="L8:N8"/>
    <mergeCell ref="L9:N9"/>
    <mergeCell ref="B34:B36"/>
    <mergeCell ref="C34:G36"/>
    <mergeCell ref="L29:L31"/>
    <mergeCell ref="M29:M31"/>
    <mergeCell ref="J29:J31"/>
    <mergeCell ref="K29:K31"/>
    <mergeCell ref="I29:I31"/>
  </mergeCells>
  <dataValidations disablePrompts="1" count="1">
    <dataValidation type="date" operator="greaterThan" allowBlank="1" showInputMessage="1" showErrorMessage="1" sqref="L9:N9" xr:uid="{04A0F1F6-0352-47FB-833E-2D74C47279B4}">
      <formula1>43831</formula1>
    </dataValidation>
  </dataValidations>
  <pageMargins left="0.70866141732283472" right="0.70866141732283472" top="0.74803149606299213" bottom="0.74803149606299213" header="0.31496062992125984" footer="0.31496062992125984"/>
  <pageSetup paperSize="9" scale="80" fitToWidth="0" fitToHeight="0" orientation="portrait" r:id="rId1"/>
  <headerFooter>
    <oddHeader xml:space="preserve">&amp;C </oddHeader>
    <oddFooter xml:space="preserve">&amp;C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9A8D-AAF7-43A6-9DFA-292DE4F99E53}">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32+hamt9m320C3Z4DrFZPFxZ/NSeBWxGCPc74kjip/MdPi5+XynTmu1cFj4axnz5MMtgXOHl7YrI7YzD4IpmuA==" saltValue="8Icgv154QqR6ESfKPrlckA=="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A3D575FC-7D2D-4CF1-841F-1B6FDBC43B6C}">
      <formula1>0</formula1>
    </dataValidation>
    <dataValidation type="date" operator="greaterThan" allowBlank="1" showInputMessage="1" showErrorMessage="1" sqref="K33" xr:uid="{40A23816-890A-44F3-8812-216FC2EA9058}">
      <formula1>40179</formula1>
    </dataValidation>
  </dataValidations>
  <pageMargins left="0.7" right="0.7" top="0.75" bottom="0.75" header="0.3" footer="0.3"/>
  <ignoredErrors>
    <ignoredError sqref="G28" formula="1"/>
  </ignoredErrors>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9D55-A48C-4D8D-A0D6-60FAE4A0273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QT36GXKWF60vlZM9lRUSPe9eh/RR01/2YPLmo3IfySswNcvVc/oZ6KyoqgdSAllndlIsd1ZP9n/axGvzdS5uw==" saltValue="4MVyHdKT3ajmvv06hunytA==" spinCount="100000" sheet="1" objects="1" scenarios="1" selectLockedCells="1"/>
  <protectedRanges>
    <protectedRange password="CC00" sqref="L8:N9 L5:L6 U38 I33:M33 N28 O30:O32 O35 O20:O22 U30:U32 U35 O25:O27 C28:H28 Q30:T30 Q28:T28 H16:H26 O15:O17 C15:F26 G15:H15 J15:J26 T15:T26" name="Bereik1_2_1_1"/>
    <protectedRange password="CC00" sqref="G16:G26" name="Bereik1_1_1_1_1"/>
    <protectedRange password="CC00" sqref="K15:N26" name="Bereik1_6_1_1_1"/>
    <protectedRange password="CC00" sqref="Q15:Q26" name="Bereik1_7_1_1_1"/>
    <protectedRange password="CC00" sqref="R15:R26" name="Bereik1_8_1_1_1"/>
    <protectedRange password="CC00" sqref="S15:S26" name="Bereik1_9_1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25078376-E116-4DD1-A7F4-7AEE68E4AE13}">
      <formula1>0</formula1>
    </dataValidation>
    <dataValidation type="date" operator="greaterThan" allowBlank="1" showInputMessage="1" showErrorMessage="1" sqref="K33" xr:uid="{CF82998F-944C-4014-81E1-154FBD3DE96D}">
      <formula1>40179</formula1>
    </dataValidation>
  </dataValidations>
  <pageMargins left="0.7" right="0.7" top="0.75" bottom="0.75" header="0.3" footer="0.3"/>
  <ignoredErrors>
    <ignoredError sqref="G28" formula="1"/>
  </ignoredError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78D3-2640-4AE4-9140-D8B2ACE0D02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wDoRkiorKdi3QgmFiXDS8Fg73IWL9Eyzs81zlKjw2yHVMUhsCpTJnm8P8BM8dnbEpsjoifws+5O7X0IbDAyTnQ==" saltValue="UoY6KRfLXgXtZ9wUXs3tL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1F097935-28E0-411D-B672-19FA8322E692}">
      <formula1>0</formula1>
    </dataValidation>
    <dataValidation type="date" operator="greaterThan" allowBlank="1" showInputMessage="1" showErrorMessage="1" sqref="K33" xr:uid="{56FE1075-E4B9-4149-8DA8-0F38BDE0F435}">
      <formula1>40179</formula1>
    </dataValidation>
  </dataValidations>
  <pageMargins left="0.7" right="0.7" top="0.75" bottom="0.75" header="0.3" footer="0.3"/>
  <pageSetup paperSize="9" orientation="portrait" r:id="rId1"/>
  <ignoredErrors>
    <ignoredError sqref="G28"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948B-F8A8-4A40-ADBC-3AF88A8F52CA}">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dkuWdJtpnds0dOepxpXrYJB3UrCiSktv3rmub3TGyf/xAy8Vrtk1HHJRIbw+qH3CYLYPD8srqNfxdmccTtLCJw==" saltValue="p38anox57WgmEoidVErAVQ=="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09FED849-127B-4F82-A807-2D873BA4FF6D}">
      <formula1>0</formula1>
    </dataValidation>
    <dataValidation type="date" operator="greaterThan" allowBlank="1" showInputMessage="1" showErrorMessage="1" sqref="K33" xr:uid="{BF5259A3-DC5C-42F1-952F-3A47B22EA267}">
      <formula1>40179</formula1>
    </dataValidation>
  </dataValidations>
  <pageMargins left="0.7" right="0.7" top="0.75" bottom="0.75" header="0.3" footer="0.3"/>
  <ignoredErrors>
    <ignoredError sqref="G28" formula="1"/>
  </ignoredErrors>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2501-228F-4A10-9C6C-EE54FFC7FF95}">
  <dimension ref="A1:U47"/>
  <sheetViews>
    <sheetView showGridLines="0" showRowColHeaders="0" showZeros="0" topLeftCell="A9"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3c6rLco27ayyJKlgvx9tjFEQTLhNLhLUEAkmY8fWyAqNEJZMFedd+8leajdsPcJR6Z/GgQuIHLGlV0wvaBsvaQ==" saltValue="0w+KjImMlQjQ+ei5ew51Z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80BA059B-7B23-4129-BD89-318A8F652961}">
      <formula1>0</formula1>
    </dataValidation>
    <dataValidation type="date" operator="greaterThan" allowBlank="1" showInputMessage="1" showErrorMessage="1" sqref="K33" xr:uid="{9B37EB3B-5675-43D4-9209-9B537ABDF217}">
      <formula1>40179</formula1>
    </dataValidation>
  </dataValidations>
  <pageMargins left="0.7" right="0.7" top="0.75" bottom="0.75" header="0.3" footer="0.3"/>
  <ignoredErrors>
    <ignoredError sqref="G28" formula="1"/>
  </ignoredErrors>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6712-7DF4-4426-959D-DEF949E773AF}">
  <dimension ref="A1:U47"/>
  <sheetViews>
    <sheetView showGridLines="0" showRowColHeaders="0" showZeros="0" topLeftCell="A7"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pIScf+xCWDR2pR5QrJPyxyqX58HZV5wtozzEzFmmSxhNkQz51aGDUDzAO4kDpq7A7iGjxOC0xHVL6715caem7A==" saltValue="00aUxDuIatN3BphtT8Fpcw=="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C0D1B078-2388-4E7B-941C-577DED17E3D8}">
      <formula1>0</formula1>
    </dataValidation>
    <dataValidation type="date" operator="greaterThan" allowBlank="1" showInputMessage="1" showErrorMessage="1" sqref="K33" xr:uid="{A04A19EC-6911-465B-8147-469E694785D6}">
      <formula1>40179</formula1>
    </dataValidation>
  </dataValidations>
  <pageMargins left="0.7" right="0.7" top="0.75" bottom="0.75" header="0.3" footer="0.3"/>
  <ignoredErrors>
    <ignoredError sqref="G28" formula="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9A05-6F78-411B-86C1-33550988604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1EYSAuvBQjHapoEqB9C/wVYTmvQee61n9Wndd1d0xNVeG0T8vh015RYGj4pxLpNo3LNLW1BJjkOkN5LdSWoHKQ==" saltValue="falNXtCllVZ2IiUbOqclgw=="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094E17B2-8645-4427-890F-AAC15EC890BB}">
      <formula1>0</formula1>
    </dataValidation>
    <dataValidation type="date" operator="greaterThan" allowBlank="1" showInputMessage="1" showErrorMessage="1" sqref="K33" xr:uid="{BE07F6BF-874B-4F2B-A2EB-0BD7A1B81EC5}">
      <formula1>40179</formula1>
    </dataValidation>
  </dataValidations>
  <pageMargins left="0.7" right="0.7" top="0.75" bottom="0.75" header="0.3" footer="0.3"/>
  <ignoredErrors>
    <ignoredError sqref="G28" formula="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946A-3FB9-4314-882E-B6D37468646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kZcu6NXYOoFjNtZc9EX0OB1WEH7ZYyI59QfTuWUjs6syAno5NsLKboE1GdKmES/uGqLQhXQwTJoLdnLDsKevAQ==" saltValue="gfEFmXYoiufFUJr45gAgOA=="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397E551D-2AB4-44E2-BBC1-77503DE674D1}">
      <formula1>0</formula1>
    </dataValidation>
    <dataValidation type="date" operator="greaterThan" allowBlank="1" showInputMessage="1" showErrorMessage="1" sqref="K33" xr:uid="{65D843E1-3BC0-405D-986D-17667B36CE64}">
      <formula1>40179</formula1>
    </dataValidation>
  </dataValidations>
  <pageMargins left="0.7" right="0.7" top="0.75" bottom="0.75" header="0.3" footer="0.3"/>
  <ignoredErrors>
    <ignoredError sqref="G28" formula="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EF6B-0B41-45FE-9DA1-F8C4E44A5E04}">
  <dimension ref="B2:I19"/>
  <sheetViews>
    <sheetView showGridLines="0" showRowColHeaders="0" showZeros="0" zoomScale="130" zoomScaleNormal="130" workbookViewId="0">
      <selection activeCell="A2" sqref="A2"/>
    </sheetView>
  </sheetViews>
  <sheetFormatPr defaultColWidth="9.140625" defaultRowHeight="12.75" x14ac:dyDescent="0.2"/>
  <cols>
    <col min="1" max="1" width="9.140625" style="91"/>
    <col min="2" max="2" width="5.7109375" style="91" customWidth="1"/>
    <col min="3" max="3" width="108.42578125" style="91" customWidth="1"/>
    <col min="4" max="16384" width="9.140625" style="91"/>
  </cols>
  <sheetData>
    <row r="2" spans="2:9" ht="12.75" customHeight="1" x14ac:dyDescent="0.2">
      <c r="B2" s="98"/>
      <c r="C2" s="99"/>
      <c r="D2" s="99"/>
      <c r="E2" s="99"/>
      <c r="F2" s="99"/>
      <c r="G2" s="99"/>
      <c r="H2" s="99"/>
      <c r="I2" s="100"/>
    </row>
    <row r="3" spans="2:9" ht="20.100000000000001" customHeight="1" x14ac:dyDescent="0.2">
      <c r="B3" s="101"/>
      <c r="C3" s="139"/>
      <c r="D3" s="139"/>
      <c r="E3" s="139"/>
      <c r="F3" s="139"/>
      <c r="G3" s="139"/>
      <c r="H3" s="139"/>
      <c r="I3" s="102"/>
    </row>
    <row r="4" spans="2:9" ht="12.75" customHeight="1" x14ac:dyDescent="0.2">
      <c r="B4" s="101"/>
      <c r="C4" s="139"/>
      <c r="D4" s="139"/>
      <c r="E4" s="139"/>
      <c r="F4" s="139"/>
      <c r="G4" s="139"/>
      <c r="H4" s="139"/>
      <c r="I4" s="102"/>
    </row>
    <row r="5" spans="2:9" ht="12.75" customHeight="1" x14ac:dyDescent="0.2">
      <c r="B5" s="101"/>
      <c r="C5" s="139"/>
      <c r="D5" s="139"/>
      <c r="E5" s="139"/>
      <c r="F5" s="139"/>
      <c r="G5" s="139"/>
      <c r="H5" s="139"/>
      <c r="I5" s="102"/>
    </row>
    <row r="6" spans="2:9" ht="12.75" customHeight="1" x14ac:dyDescent="0.2">
      <c r="B6" s="101"/>
      <c r="C6" s="139"/>
      <c r="D6" s="139"/>
      <c r="E6" s="139"/>
      <c r="F6" s="139"/>
      <c r="G6" s="139"/>
      <c r="H6" s="139"/>
      <c r="I6" s="102"/>
    </row>
    <row r="7" spans="2:9" ht="12.75" customHeight="1" x14ac:dyDescent="0.2">
      <c r="B7" s="101"/>
      <c r="C7" s="139"/>
      <c r="D7" s="139"/>
      <c r="E7" s="139"/>
      <c r="F7" s="139"/>
      <c r="G7" s="139"/>
      <c r="H7" s="139"/>
      <c r="I7" s="102"/>
    </row>
    <row r="8" spans="2:9" ht="12.75" customHeight="1" x14ac:dyDescent="0.2">
      <c r="B8" s="101"/>
      <c r="C8" s="139"/>
      <c r="D8" s="139"/>
      <c r="E8" s="139"/>
      <c r="F8" s="139"/>
      <c r="G8" s="139"/>
      <c r="H8" s="139"/>
      <c r="I8" s="102"/>
    </row>
    <row r="9" spans="2:9" ht="12.75" customHeight="1" x14ac:dyDescent="0.2">
      <c r="B9" s="101"/>
      <c r="C9" s="139"/>
      <c r="D9" s="139"/>
      <c r="E9" s="139"/>
      <c r="F9" s="139"/>
      <c r="G9" s="139"/>
      <c r="H9" s="139"/>
      <c r="I9" s="102"/>
    </row>
    <row r="10" spans="2:9" ht="12.75" customHeight="1" x14ac:dyDescent="0.2">
      <c r="B10" s="101"/>
      <c r="C10" s="139"/>
      <c r="D10" s="139"/>
      <c r="E10" s="139"/>
      <c r="F10" s="139"/>
      <c r="G10" s="139"/>
      <c r="H10" s="139"/>
      <c r="I10" s="102"/>
    </row>
    <row r="11" spans="2:9" ht="60" customHeight="1" x14ac:dyDescent="0.2">
      <c r="B11" s="101"/>
      <c r="C11" s="139"/>
      <c r="D11" s="139"/>
      <c r="E11" s="139"/>
      <c r="F11" s="139"/>
      <c r="G11" s="139"/>
      <c r="H11" s="139"/>
      <c r="I11" s="102"/>
    </row>
    <row r="12" spans="2:9" ht="30" customHeight="1" x14ac:dyDescent="0.2">
      <c r="B12" s="101"/>
      <c r="C12" s="139"/>
      <c r="D12" s="139"/>
      <c r="E12" s="139"/>
      <c r="F12" s="139"/>
      <c r="G12" s="139"/>
      <c r="H12" s="139"/>
      <c r="I12" s="102"/>
    </row>
    <row r="13" spans="2:9" ht="12.75" customHeight="1" x14ac:dyDescent="0.2">
      <c r="B13" s="101"/>
      <c r="C13" s="139"/>
      <c r="D13" s="139"/>
      <c r="E13" s="139"/>
      <c r="F13" s="139"/>
      <c r="G13" s="139"/>
      <c r="H13" s="139"/>
      <c r="I13" s="102"/>
    </row>
    <row r="14" spans="2:9" ht="12.75" customHeight="1" x14ac:dyDescent="0.2">
      <c r="B14" s="101"/>
      <c r="C14" s="139"/>
      <c r="D14" s="139"/>
      <c r="E14" s="139"/>
      <c r="F14" s="139"/>
      <c r="G14" s="139"/>
      <c r="H14" s="139"/>
      <c r="I14" s="102"/>
    </row>
    <row r="15" spans="2:9" ht="12.75" customHeight="1" x14ac:dyDescent="0.2">
      <c r="B15" s="101"/>
      <c r="C15" s="139"/>
      <c r="D15" s="139"/>
      <c r="E15" s="139"/>
      <c r="F15" s="139"/>
      <c r="G15" s="139"/>
      <c r="H15" s="139"/>
      <c r="I15" s="102"/>
    </row>
    <row r="16" spans="2:9" ht="12.75" customHeight="1" x14ac:dyDescent="0.2">
      <c r="B16" s="101"/>
      <c r="C16" s="139"/>
      <c r="D16" s="139"/>
      <c r="E16" s="139"/>
      <c r="F16" s="139"/>
      <c r="G16" s="139"/>
      <c r="H16" s="139"/>
      <c r="I16" s="102"/>
    </row>
    <row r="17" spans="2:9" ht="12.75" customHeight="1" x14ac:dyDescent="0.2">
      <c r="B17" s="101"/>
      <c r="C17" s="139"/>
      <c r="D17" s="139"/>
      <c r="E17" s="139"/>
      <c r="F17" s="139"/>
      <c r="G17" s="139"/>
      <c r="H17" s="139"/>
      <c r="I17" s="102"/>
    </row>
    <row r="18" spans="2:9" ht="12.75" customHeight="1" x14ac:dyDescent="0.2">
      <c r="B18" s="101"/>
      <c r="C18" s="139"/>
      <c r="D18" s="139"/>
      <c r="E18" s="139"/>
      <c r="F18" s="139"/>
      <c r="G18" s="139"/>
      <c r="H18" s="139"/>
      <c r="I18" s="102"/>
    </row>
    <row r="19" spans="2:9" x14ac:dyDescent="0.2">
      <c r="B19" s="103"/>
      <c r="C19" s="104"/>
      <c r="D19" s="104"/>
      <c r="E19" s="104"/>
      <c r="F19" s="104"/>
      <c r="G19" s="104"/>
      <c r="H19" s="104"/>
      <c r="I19" s="105"/>
    </row>
  </sheetData>
  <sheetProtection algorithmName="SHA-512" hashValue="yqKIWvZKmR+DabS5JIR4lXgJpbxo8wtUhRU01qNloBjFQGg9bW2VFwZ48toY3keVxlMF8TL1NAjGCTbg5oviag==" saltValue="+sS2Awqnug/e+G5RB0+TVg==" spinCount="100000" sheet="1" objects="1" scenarios="1" selectLockedCells="1"/>
  <mergeCells count="1">
    <mergeCell ref="C3:H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BBB1-A835-4348-85D1-361806E753BD}">
  <dimension ref="A1:DD888"/>
  <sheetViews>
    <sheetView showGridLines="0" showRowColHeaders="0" showZeros="0" zoomScaleNormal="100" workbookViewId="0">
      <selection activeCell="L4" sqref="L4:N4"/>
    </sheetView>
  </sheetViews>
  <sheetFormatPr defaultRowHeight="12.75" x14ac:dyDescent="0.2"/>
  <cols>
    <col min="1" max="1" width="3.42578125" customWidth="1"/>
    <col min="2" max="2" width="15.7109375" customWidth="1"/>
    <col min="3" max="3" width="14.85546875" customWidth="1"/>
    <col min="4" max="5" width="16.28515625" customWidth="1"/>
    <col min="6" max="6" width="16.5703125" customWidth="1"/>
    <col min="7" max="8" width="14.85546875" customWidth="1"/>
    <col min="9" max="9" width="16.140625" customWidth="1"/>
    <col min="10" max="12" width="15.42578125" customWidth="1"/>
    <col min="13" max="13" width="19" customWidth="1"/>
    <col min="14" max="14" width="15.42578125" customWidth="1"/>
    <col min="15" max="15" width="3.42578125" customWidth="1"/>
    <col min="16" max="16" width="22.7109375" customWidth="1"/>
    <col min="17" max="17" width="21.140625" customWidth="1"/>
    <col min="18" max="18" width="20.7109375" customWidth="1"/>
    <col min="19" max="20" width="21.5703125" customWidth="1"/>
    <col min="21" max="21" width="3.42578125" customWidth="1"/>
  </cols>
  <sheetData>
    <row r="1" spans="1:108" ht="12" customHeight="1" x14ac:dyDescent="0.2">
      <c r="A1" s="61"/>
      <c r="B1" s="62"/>
      <c r="C1" s="62"/>
      <c r="D1" s="62"/>
      <c r="E1" s="62"/>
      <c r="F1" s="62"/>
      <c r="G1" s="62"/>
      <c r="H1" s="62"/>
      <c r="I1" s="62"/>
      <c r="J1" s="62"/>
      <c r="K1" s="62"/>
      <c r="L1" s="62"/>
      <c r="M1" s="62"/>
      <c r="N1" s="62"/>
      <c r="O1" s="62"/>
      <c r="P1" s="62"/>
      <c r="Q1" s="62"/>
      <c r="R1" s="62"/>
      <c r="S1" s="62"/>
      <c r="T1" s="62"/>
      <c r="U1" s="63"/>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row>
    <row r="2" spans="1:108" ht="20.100000000000001" customHeight="1" x14ac:dyDescent="0.2">
      <c r="A2" s="64"/>
      <c r="B2" s="12" t="s">
        <v>16</v>
      </c>
      <c r="C2" s="13"/>
      <c r="D2" s="13"/>
      <c r="E2" s="13"/>
      <c r="F2" s="13"/>
      <c r="G2" s="5"/>
      <c r="H2" s="13"/>
      <c r="I2" s="11"/>
      <c r="J2" s="14"/>
      <c r="K2" s="5"/>
      <c r="L2" s="11"/>
      <c r="M2" s="5"/>
      <c r="N2" s="5"/>
      <c r="O2" s="15"/>
      <c r="P2" s="5"/>
      <c r="Q2" s="5"/>
      <c r="R2" s="5"/>
      <c r="S2" s="5"/>
      <c r="T2" s="16"/>
      <c r="U2" s="66"/>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row>
    <row r="3" spans="1:108" ht="20.100000000000001" customHeight="1" x14ac:dyDescent="0.2">
      <c r="A3" s="64"/>
      <c r="B3" s="13"/>
      <c r="C3" s="13"/>
      <c r="D3" s="13"/>
      <c r="E3" s="13"/>
      <c r="F3" s="13"/>
      <c r="G3" s="13"/>
      <c r="H3" s="13"/>
      <c r="I3" s="11"/>
      <c r="J3" s="11"/>
      <c r="K3" s="5"/>
      <c r="L3" s="5"/>
      <c r="M3" s="5"/>
      <c r="N3" s="5"/>
      <c r="O3" s="15"/>
      <c r="P3" s="5"/>
      <c r="Q3" s="5"/>
      <c r="R3" s="5"/>
      <c r="S3" s="5"/>
      <c r="T3" s="16"/>
      <c r="U3" s="66"/>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row>
    <row r="4" spans="1:108" ht="20.100000000000001" customHeight="1" x14ac:dyDescent="0.2">
      <c r="A4" s="64"/>
      <c r="B4" s="161"/>
      <c r="C4" s="162"/>
      <c r="D4" s="162"/>
      <c r="E4" s="162"/>
      <c r="F4" s="162"/>
      <c r="G4" s="14"/>
      <c r="H4" s="14"/>
      <c r="I4" s="14"/>
      <c r="J4" s="5"/>
      <c r="K4" s="17" t="s">
        <v>59</v>
      </c>
      <c r="L4" s="149"/>
      <c r="M4" s="150"/>
      <c r="N4" s="151"/>
      <c r="O4" s="16"/>
      <c r="P4" s="11"/>
      <c r="Q4" s="11"/>
      <c r="R4" s="11"/>
      <c r="S4" s="5"/>
      <c r="T4" s="5"/>
      <c r="U4" s="66"/>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row>
    <row r="5" spans="1:108" ht="20.100000000000001" customHeight="1" x14ac:dyDescent="0.2">
      <c r="A5" s="64"/>
      <c r="B5" s="162"/>
      <c r="C5" s="162"/>
      <c r="D5" s="162"/>
      <c r="E5" s="162"/>
      <c r="F5" s="162"/>
      <c r="G5" s="14"/>
      <c r="H5" s="14"/>
      <c r="I5" s="14"/>
      <c r="J5" s="14"/>
      <c r="K5" s="14"/>
      <c r="L5" s="14"/>
      <c r="M5" s="14"/>
      <c r="N5" s="14"/>
      <c r="O5" s="14"/>
      <c r="P5" s="11"/>
      <c r="Q5" s="11"/>
      <c r="R5" s="11"/>
      <c r="S5" s="5"/>
      <c r="T5" s="5"/>
      <c r="U5" s="66"/>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row>
    <row r="6" spans="1:108" ht="20.100000000000001" customHeight="1" x14ac:dyDescent="0.2">
      <c r="A6" s="64"/>
      <c r="B6" s="128" t="s">
        <v>61</v>
      </c>
      <c r="C6" s="129"/>
      <c r="D6" s="129"/>
      <c r="E6" s="129"/>
      <c r="F6" s="129"/>
      <c r="G6" s="14"/>
      <c r="H6" s="14"/>
      <c r="I6" s="14"/>
      <c r="J6" s="14"/>
      <c r="K6" s="14"/>
      <c r="L6" s="14"/>
      <c r="M6" s="14"/>
      <c r="N6" s="14"/>
      <c r="O6" s="14"/>
      <c r="P6" s="11"/>
      <c r="Q6" s="11"/>
      <c r="R6" s="11"/>
      <c r="S6" s="5"/>
      <c r="T6" s="5"/>
      <c r="U6" s="66"/>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row>
    <row r="7" spans="1:108" ht="20.100000000000001" customHeight="1" x14ac:dyDescent="0.2">
      <c r="A7" s="64"/>
      <c r="B7" s="129"/>
      <c r="C7" s="129"/>
      <c r="D7" s="129"/>
      <c r="E7" s="129"/>
      <c r="F7" s="129"/>
      <c r="G7" s="14"/>
      <c r="H7" s="14"/>
      <c r="I7" s="14"/>
      <c r="J7" s="14"/>
      <c r="K7" s="14"/>
      <c r="L7" s="14"/>
      <c r="M7" s="14"/>
      <c r="N7" s="14"/>
      <c r="O7" s="14"/>
      <c r="P7" s="5"/>
      <c r="Q7" s="5"/>
      <c r="R7" s="5"/>
      <c r="S7" s="5"/>
      <c r="T7" s="5"/>
      <c r="U7" s="66"/>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row>
    <row r="8" spans="1:108" ht="20.100000000000001" customHeight="1" x14ac:dyDescent="0.2">
      <c r="A8" s="64"/>
      <c r="B8" s="18" t="s">
        <v>62</v>
      </c>
      <c r="C8" s="13"/>
      <c r="D8" s="13"/>
      <c r="E8" s="13"/>
      <c r="F8" s="13"/>
      <c r="G8" s="13"/>
      <c r="H8" s="13"/>
      <c r="I8" s="11"/>
      <c r="J8" s="14"/>
      <c r="K8" s="14"/>
      <c r="L8" s="14"/>
      <c r="M8" s="14"/>
      <c r="N8" s="14"/>
      <c r="O8" s="14"/>
      <c r="P8" s="5"/>
      <c r="Q8" s="5"/>
      <c r="R8" s="11"/>
      <c r="S8" s="11"/>
      <c r="T8" s="11"/>
      <c r="U8" s="66"/>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row>
    <row r="9" spans="1:108" ht="20.100000000000001" customHeight="1" x14ac:dyDescent="0.2">
      <c r="A9" s="67"/>
      <c r="B9" s="18" t="s">
        <v>63</v>
      </c>
      <c r="C9" s="19"/>
      <c r="D9" s="19"/>
      <c r="E9" s="19"/>
      <c r="F9" s="19"/>
      <c r="G9" s="19"/>
      <c r="H9" s="19"/>
      <c r="I9" s="15"/>
      <c r="J9" s="14"/>
      <c r="K9" s="14"/>
      <c r="L9" s="14"/>
      <c r="M9" s="14"/>
      <c r="N9" s="14"/>
      <c r="O9" s="14"/>
      <c r="P9" s="20"/>
      <c r="Q9" s="20"/>
      <c r="R9" s="15"/>
      <c r="S9" s="5"/>
      <c r="T9" s="5"/>
      <c r="U9" s="66"/>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row>
    <row r="10" spans="1:108" ht="20.100000000000001" customHeight="1" x14ac:dyDescent="0.2">
      <c r="A10" s="67"/>
      <c r="B10" s="18" t="str">
        <f>'Jaaropgave OBES'!B10</f>
        <v>versie 2025-1</v>
      </c>
      <c r="C10" s="19"/>
      <c r="D10" s="19"/>
      <c r="E10" s="19"/>
      <c r="F10" s="19"/>
      <c r="G10" s="19"/>
      <c r="H10" s="19"/>
      <c r="I10" s="15"/>
      <c r="J10" s="14"/>
      <c r="K10" s="14"/>
      <c r="L10" s="14"/>
      <c r="M10" s="14"/>
      <c r="N10" s="14"/>
      <c r="O10" s="14"/>
      <c r="P10" s="20"/>
      <c r="Q10" s="15"/>
      <c r="R10" s="16"/>
      <c r="S10" s="11"/>
      <c r="T10" s="11"/>
      <c r="U10" s="66"/>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row>
    <row r="11" spans="1:108" ht="12" customHeight="1" x14ac:dyDescent="0.2">
      <c r="A11" s="67"/>
      <c r="B11" s="15"/>
      <c r="C11" s="15"/>
      <c r="D11" s="15"/>
      <c r="E11" s="15"/>
      <c r="F11" s="15"/>
      <c r="G11" s="15"/>
      <c r="H11" s="15"/>
      <c r="I11" s="15"/>
      <c r="J11" s="15"/>
      <c r="K11" s="20"/>
      <c r="L11" s="20"/>
      <c r="M11" s="20"/>
      <c r="N11" s="20"/>
      <c r="O11" s="20"/>
      <c r="P11" s="15"/>
      <c r="Q11" s="15"/>
      <c r="R11" s="15"/>
      <c r="S11" s="15"/>
      <c r="T11" s="15"/>
      <c r="U11" s="66"/>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row>
    <row r="12" spans="1:108"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row>
    <row r="13" spans="1:108"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row>
    <row r="14" spans="1:108"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row>
    <row r="15" spans="1:108"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6"/>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row>
    <row r="16" spans="1:108" ht="20.100000000000001" customHeight="1" x14ac:dyDescent="0.2">
      <c r="A16" s="67"/>
      <c r="B16" s="33" t="s">
        <v>1</v>
      </c>
      <c r="C16" s="34">
        <f t="shared" si="0"/>
        <v>0</v>
      </c>
      <c r="D16" s="7"/>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6"/>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row>
    <row r="17" spans="1:108"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6"/>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row>
    <row r="18" spans="1:108"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6"/>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row>
    <row r="19" spans="1:108"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6"/>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row>
    <row r="20" spans="1:108"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6"/>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row>
    <row r="21" spans="1:108"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6"/>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row>
    <row r="22" spans="1:108"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6"/>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row>
    <row r="23" spans="1:108"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6"/>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row>
    <row r="24" spans="1:108"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6"/>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row>
    <row r="25" spans="1:108"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6"/>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row>
    <row r="26" spans="1:108"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6"/>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row>
    <row r="27" spans="1:108"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row>
    <row r="28" spans="1:108"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row>
    <row r="29" spans="1:108"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row>
    <row r="30" spans="1:108"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row>
    <row r="31" spans="1:108"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row>
    <row r="32" spans="1:108"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row>
    <row r="33" spans="1:108"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row>
    <row r="34" spans="1:108" ht="20.100000000000001" customHeight="1" x14ac:dyDescent="0.2">
      <c r="A34" s="67"/>
      <c r="B34" s="106" t="s">
        <v>60</v>
      </c>
      <c r="C34" s="140"/>
      <c r="D34" s="141"/>
      <c r="E34" s="141"/>
      <c r="F34" s="141"/>
      <c r="G34" s="142"/>
      <c r="H34" s="5"/>
      <c r="I34" s="37"/>
      <c r="J34" s="37"/>
      <c r="K34" s="37"/>
      <c r="L34" s="37"/>
      <c r="M34" s="37"/>
      <c r="N34" s="37"/>
      <c r="O34" s="37"/>
      <c r="P34" s="42" t="s">
        <v>24</v>
      </c>
      <c r="Q34" s="49">
        <v>0</v>
      </c>
      <c r="R34" s="41"/>
      <c r="S34" s="41"/>
      <c r="T34" s="41"/>
      <c r="U34" s="66"/>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row>
    <row r="35" spans="1:108"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row>
    <row r="36" spans="1:108" ht="20.100000000000001" customHeight="1" x14ac:dyDescent="0.2">
      <c r="A36" s="67"/>
      <c r="B36" s="108"/>
      <c r="C36" s="146"/>
      <c r="D36" s="147"/>
      <c r="E36" s="147"/>
      <c r="F36" s="147"/>
      <c r="G36" s="148"/>
      <c r="H36" s="5"/>
      <c r="I36" s="5"/>
      <c r="J36" s="5"/>
      <c r="K36" s="5"/>
      <c r="L36" s="5"/>
      <c r="M36" s="5"/>
      <c r="N36" s="5"/>
      <c r="O36" s="15"/>
      <c r="P36" s="5"/>
      <c r="Q36" s="5"/>
      <c r="R36" s="5"/>
      <c r="S36" s="5"/>
      <c r="T36" s="5"/>
      <c r="U36" s="66"/>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row>
    <row r="37" spans="1:108" ht="20.100000000000001" customHeight="1" x14ac:dyDescent="0.2">
      <c r="A37" s="67"/>
      <c r="B37" s="5"/>
      <c r="C37" s="5"/>
      <c r="D37" s="5"/>
      <c r="E37" s="5"/>
      <c r="F37" s="5"/>
      <c r="G37" s="5"/>
      <c r="H37" s="5"/>
      <c r="I37" s="5"/>
      <c r="J37" s="5"/>
      <c r="K37" s="5"/>
      <c r="L37" s="5"/>
      <c r="M37" s="5"/>
      <c r="N37" s="5"/>
      <c r="O37" s="15"/>
      <c r="P37" s="5"/>
      <c r="Q37" s="5"/>
      <c r="R37" s="5"/>
      <c r="S37" s="5"/>
      <c r="T37" s="5"/>
      <c r="U37" s="66"/>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row>
    <row r="38" spans="1:108" ht="20.100000000000001" customHeight="1" x14ac:dyDescent="0.2">
      <c r="A38" s="67"/>
      <c r="B38" s="5"/>
      <c r="C38" s="5"/>
      <c r="D38" s="5"/>
      <c r="E38" s="5"/>
      <c r="F38" s="5"/>
      <c r="G38" s="5"/>
      <c r="H38" s="5"/>
      <c r="I38" s="5"/>
      <c r="J38" s="5"/>
      <c r="K38" s="5"/>
      <c r="L38" s="5"/>
      <c r="M38" s="5"/>
      <c r="N38" s="5"/>
      <c r="O38" s="37"/>
      <c r="P38" s="5"/>
      <c r="Q38" s="5"/>
      <c r="R38" s="5"/>
      <c r="S38" s="5"/>
      <c r="T38" s="5"/>
      <c r="U38" s="66"/>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row>
    <row r="39" spans="1:108" ht="20.100000000000001" customHeight="1" x14ac:dyDescent="0.2">
      <c r="A39" s="71"/>
      <c r="B39" s="5"/>
      <c r="C39" s="5"/>
      <c r="D39" s="5"/>
      <c r="E39" s="5"/>
      <c r="F39" s="5"/>
      <c r="G39" s="5"/>
      <c r="H39" s="5"/>
      <c r="I39" s="5"/>
      <c r="J39" s="5"/>
      <c r="K39" s="5"/>
      <c r="L39" s="5"/>
      <c r="M39" s="5"/>
      <c r="N39" s="5"/>
      <c r="O39" s="5"/>
      <c r="P39" s="5"/>
      <c r="Q39" s="5"/>
      <c r="R39" s="5"/>
      <c r="S39" s="5"/>
      <c r="T39" s="5"/>
      <c r="U39" s="66"/>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row>
    <row r="40" spans="1:108" ht="20.100000000000001" customHeight="1" x14ac:dyDescent="0.2">
      <c r="A40" s="71"/>
      <c r="B40" s="5"/>
      <c r="C40" s="5"/>
      <c r="D40" s="5"/>
      <c r="E40" s="5"/>
      <c r="F40" s="5"/>
      <c r="G40" s="5"/>
      <c r="H40" s="5"/>
      <c r="I40" s="5"/>
      <c r="J40" s="5"/>
      <c r="K40" s="5"/>
      <c r="L40" s="5"/>
      <c r="M40" s="5"/>
      <c r="N40" s="5"/>
      <c r="O40" s="5"/>
      <c r="P40" s="5"/>
      <c r="Q40" s="5"/>
      <c r="R40" s="5"/>
      <c r="S40" s="5"/>
      <c r="T40" s="5"/>
      <c r="U40" s="66"/>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row>
    <row r="41" spans="1:108" ht="20.100000000000001" customHeight="1" x14ac:dyDescent="0.2">
      <c r="A41" s="71"/>
      <c r="B41" s="5"/>
      <c r="C41" s="5"/>
      <c r="D41" s="5"/>
      <c r="E41" s="5"/>
      <c r="F41" s="5"/>
      <c r="G41" s="5"/>
      <c r="H41" s="5"/>
      <c r="I41" s="5"/>
      <c r="J41" s="5"/>
      <c r="K41" s="5"/>
      <c r="L41" s="5"/>
      <c r="M41" s="5"/>
      <c r="N41" s="5"/>
      <c r="O41" s="5"/>
      <c r="P41" s="5"/>
      <c r="Q41" s="5"/>
      <c r="R41" s="5"/>
      <c r="S41" s="5"/>
      <c r="T41" s="5"/>
      <c r="U41" s="66"/>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row>
    <row r="42" spans="1:108" ht="20.100000000000001" customHeight="1" x14ac:dyDescent="0.2">
      <c r="A42" s="71"/>
      <c r="B42" s="5"/>
      <c r="C42" s="5"/>
      <c r="D42" s="5"/>
      <c r="E42" s="5"/>
      <c r="F42" s="5"/>
      <c r="G42" s="5"/>
      <c r="H42" s="5"/>
      <c r="I42" s="5"/>
      <c r="J42" s="5"/>
      <c r="K42" s="5"/>
      <c r="L42" s="5"/>
      <c r="M42" s="5"/>
      <c r="N42" s="5"/>
      <c r="O42" s="5"/>
      <c r="P42" s="5"/>
      <c r="Q42" s="5"/>
      <c r="R42" s="5"/>
      <c r="S42" s="5"/>
      <c r="T42" s="5"/>
      <c r="U42" s="66"/>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row>
    <row r="43" spans="1:108" ht="20.100000000000001" customHeight="1" x14ac:dyDescent="0.2">
      <c r="A43" s="71"/>
      <c r="B43" s="5"/>
      <c r="C43" s="5"/>
      <c r="D43" s="5"/>
      <c r="E43" s="5"/>
      <c r="F43" s="5"/>
      <c r="G43" s="5"/>
      <c r="H43" s="5"/>
      <c r="I43" s="5"/>
      <c r="J43" s="5"/>
      <c r="K43" s="5"/>
      <c r="L43" s="5"/>
      <c r="M43" s="5"/>
      <c r="N43" s="5"/>
      <c r="O43" s="5"/>
      <c r="P43" s="5"/>
      <c r="Q43" s="5"/>
      <c r="R43" s="5"/>
      <c r="S43" s="5"/>
      <c r="T43" s="5"/>
      <c r="U43" s="66"/>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row>
    <row r="44" spans="1:108" ht="20.100000000000001" customHeight="1" x14ac:dyDescent="0.2">
      <c r="A44" s="71"/>
      <c r="B44" s="5"/>
      <c r="C44" s="5"/>
      <c r="D44" s="5"/>
      <c r="E44" s="5"/>
      <c r="F44" s="5"/>
      <c r="G44" s="5"/>
      <c r="H44" s="5"/>
      <c r="I44" s="5"/>
      <c r="J44" s="5"/>
      <c r="K44" s="5"/>
      <c r="L44" s="5"/>
      <c r="M44" s="5"/>
      <c r="N44" s="5"/>
      <c r="O44" s="5"/>
      <c r="P44" s="5"/>
      <c r="Q44" s="5"/>
      <c r="R44" s="5"/>
      <c r="S44" s="5"/>
      <c r="T44" s="5"/>
      <c r="U44" s="66"/>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row>
    <row r="45" spans="1:108"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row>
    <row r="46" spans="1:108" s="91" customFormat="1" ht="15" x14ac:dyDescent="0.2">
      <c r="A46" s="92"/>
      <c r="B46" s="92"/>
      <c r="C46" s="92"/>
      <c r="D46" s="92"/>
      <c r="E46" s="92"/>
      <c r="F46" s="92"/>
      <c r="G46" s="92"/>
      <c r="H46" s="92"/>
      <c r="I46" s="92"/>
      <c r="J46" s="92"/>
      <c r="K46" s="92"/>
      <c r="L46" s="92"/>
      <c r="M46" s="92"/>
      <c r="N46" s="92"/>
      <c r="O46" s="92"/>
      <c r="P46" s="92"/>
      <c r="Q46" s="92"/>
      <c r="R46" s="92"/>
      <c r="S46" s="92"/>
      <c r="T46" s="92"/>
      <c r="U46" s="92"/>
    </row>
    <row r="47" spans="1:108" s="91" customFormat="1" ht="15" x14ac:dyDescent="0.2">
      <c r="A47" s="92"/>
      <c r="B47" s="92"/>
      <c r="C47" s="92"/>
      <c r="D47" s="92"/>
      <c r="E47" s="92"/>
      <c r="F47" s="92"/>
      <c r="G47" s="92"/>
      <c r="H47" s="92"/>
      <c r="I47" s="92"/>
      <c r="J47" s="92"/>
      <c r="K47" s="92"/>
      <c r="L47" s="92"/>
      <c r="M47" s="92"/>
      <c r="N47" s="92"/>
      <c r="O47" s="92"/>
      <c r="P47" s="92"/>
      <c r="Q47" s="92"/>
      <c r="R47" s="92"/>
      <c r="S47" s="92"/>
      <c r="T47" s="92"/>
      <c r="U47" s="92"/>
    </row>
    <row r="48" spans="1:108" s="91" customFormat="1" x14ac:dyDescent="0.2"/>
    <row r="49" s="91" customFormat="1" x14ac:dyDescent="0.2"/>
    <row r="50" s="91" customFormat="1" x14ac:dyDescent="0.2"/>
    <row r="51" s="91" customFormat="1" x14ac:dyDescent="0.2"/>
    <row r="52" s="91" customFormat="1" x14ac:dyDescent="0.2"/>
    <row r="53" s="91" customFormat="1" x14ac:dyDescent="0.2"/>
    <row r="54" s="91" customFormat="1" x14ac:dyDescent="0.2"/>
    <row r="55" s="91" customFormat="1" x14ac:dyDescent="0.2"/>
    <row r="56" s="91" customFormat="1" x14ac:dyDescent="0.2"/>
    <row r="57" s="91" customFormat="1" x14ac:dyDescent="0.2"/>
    <row r="58" s="91" customFormat="1" x14ac:dyDescent="0.2"/>
    <row r="59" s="91" customFormat="1" x14ac:dyDescent="0.2"/>
    <row r="60" s="91" customFormat="1" x14ac:dyDescent="0.2"/>
    <row r="61" s="91" customFormat="1" x14ac:dyDescent="0.2"/>
    <row r="62" s="91" customFormat="1" x14ac:dyDescent="0.2"/>
    <row r="63" s="91" customFormat="1" x14ac:dyDescent="0.2"/>
    <row r="64" s="91" customFormat="1" x14ac:dyDescent="0.2"/>
    <row r="65" s="91" customFormat="1" x14ac:dyDescent="0.2"/>
    <row r="66" s="91" customFormat="1" x14ac:dyDescent="0.2"/>
    <row r="67" s="91" customFormat="1" x14ac:dyDescent="0.2"/>
    <row r="68" s="91" customFormat="1" x14ac:dyDescent="0.2"/>
    <row r="69" s="91" customFormat="1" x14ac:dyDescent="0.2"/>
    <row r="70" s="91" customFormat="1" x14ac:dyDescent="0.2"/>
    <row r="71" s="91" customFormat="1" x14ac:dyDescent="0.2"/>
    <row r="72" s="91" customFormat="1" x14ac:dyDescent="0.2"/>
    <row r="73" s="91" customFormat="1" x14ac:dyDescent="0.2"/>
    <row r="74" s="91" customFormat="1" x14ac:dyDescent="0.2"/>
    <row r="75" s="91" customFormat="1" x14ac:dyDescent="0.2"/>
    <row r="76" s="91" customFormat="1" x14ac:dyDescent="0.2"/>
    <row r="77" s="91" customFormat="1" x14ac:dyDescent="0.2"/>
    <row r="78" s="91" customFormat="1" x14ac:dyDescent="0.2"/>
    <row r="79" s="91" customFormat="1" x14ac:dyDescent="0.2"/>
    <row r="80" s="91" customFormat="1" x14ac:dyDescent="0.2"/>
    <row r="81" s="91" customFormat="1" x14ac:dyDescent="0.2"/>
    <row r="82" s="91" customFormat="1" x14ac:dyDescent="0.2"/>
    <row r="83" s="91" customFormat="1" x14ac:dyDescent="0.2"/>
    <row r="84" s="91" customFormat="1" x14ac:dyDescent="0.2"/>
    <row r="85" s="91" customFormat="1" x14ac:dyDescent="0.2"/>
    <row r="86" s="91" customFormat="1" x14ac:dyDescent="0.2"/>
    <row r="87" s="91" customFormat="1" x14ac:dyDescent="0.2"/>
    <row r="88" s="91" customFormat="1" x14ac:dyDescent="0.2"/>
    <row r="89" s="91" customFormat="1" x14ac:dyDescent="0.2"/>
    <row r="90" s="91" customFormat="1" x14ac:dyDescent="0.2"/>
    <row r="91" s="91" customFormat="1" x14ac:dyDescent="0.2"/>
    <row r="92" s="91" customFormat="1" x14ac:dyDescent="0.2"/>
    <row r="93" s="91" customFormat="1" x14ac:dyDescent="0.2"/>
    <row r="94" s="91" customFormat="1" x14ac:dyDescent="0.2"/>
    <row r="95" s="91" customFormat="1" x14ac:dyDescent="0.2"/>
    <row r="96" s="91" customFormat="1" x14ac:dyDescent="0.2"/>
    <row r="97" s="91" customFormat="1" x14ac:dyDescent="0.2"/>
    <row r="98" s="91" customFormat="1" x14ac:dyDescent="0.2"/>
    <row r="99" s="91" customFormat="1" x14ac:dyDescent="0.2"/>
    <row r="100" s="91" customFormat="1" x14ac:dyDescent="0.2"/>
    <row r="101" s="91" customFormat="1" x14ac:dyDescent="0.2"/>
    <row r="102" s="91" customFormat="1" x14ac:dyDescent="0.2"/>
    <row r="103" s="91" customFormat="1" x14ac:dyDescent="0.2"/>
    <row r="104" s="91" customFormat="1" x14ac:dyDescent="0.2"/>
    <row r="105" s="91" customFormat="1" x14ac:dyDescent="0.2"/>
    <row r="106" s="91" customFormat="1" x14ac:dyDescent="0.2"/>
    <row r="107" s="91" customFormat="1" x14ac:dyDescent="0.2"/>
    <row r="108" s="91" customFormat="1" x14ac:dyDescent="0.2"/>
    <row r="109" s="91" customFormat="1" x14ac:dyDescent="0.2"/>
    <row r="110" s="91" customFormat="1" x14ac:dyDescent="0.2"/>
    <row r="111" s="91" customFormat="1" x14ac:dyDescent="0.2"/>
    <row r="112" s="91" customFormat="1" x14ac:dyDescent="0.2"/>
    <row r="113" s="91" customFormat="1" x14ac:dyDescent="0.2"/>
    <row r="114" s="91" customFormat="1" x14ac:dyDescent="0.2"/>
    <row r="115" s="91" customFormat="1" x14ac:dyDescent="0.2"/>
    <row r="116" s="91" customFormat="1" x14ac:dyDescent="0.2"/>
    <row r="117" s="91" customFormat="1" x14ac:dyDescent="0.2"/>
    <row r="118" s="91" customFormat="1" x14ac:dyDescent="0.2"/>
    <row r="119" s="91" customFormat="1" x14ac:dyDescent="0.2"/>
    <row r="120" s="91" customFormat="1" x14ac:dyDescent="0.2"/>
    <row r="121" s="91" customFormat="1" x14ac:dyDescent="0.2"/>
    <row r="122" s="91" customFormat="1" x14ac:dyDescent="0.2"/>
    <row r="123" s="91" customFormat="1" x14ac:dyDescent="0.2"/>
    <row r="124" s="91" customFormat="1" x14ac:dyDescent="0.2"/>
    <row r="125" s="91" customFormat="1" x14ac:dyDescent="0.2"/>
    <row r="126" s="91" customFormat="1" x14ac:dyDescent="0.2"/>
    <row r="127" s="91" customFormat="1" x14ac:dyDescent="0.2"/>
    <row r="128" s="91" customFormat="1" x14ac:dyDescent="0.2"/>
    <row r="129" s="91" customFormat="1" x14ac:dyDescent="0.2"/>
    <row r="130" s="91" customFormat="1" x14ac:dyDescent="0.2"/>
    <row r="131" s="91" customFormat="1" x14ac:dyDescent="0.2"/>
    <row r="132" s="91" customFormat="1" x14ac:dyDescent="0.2"/>
    <row r="133" s="91" customFormat="1" x14ac:dyDescent="0.2"/>
    <row r="134" s="91" customFormat="1" x14ac:dyDescent="0.2"/>
    <row r="135" s="91" customFormat="1" x14ac:dyDescent="0.2"/>
    <row r="136" s="91" customFormat="1" x14ac:dyDescent="0.2"/>
    <row r="137" s="91" customFormat="1" x14ac:dyDescent="0.2"/>
    <row r="138" s="91" customFormat="1" x14ac:dyDescent="0.2"/>
    <row r="139" s="91" customFormat="1" x14ac:dyDescent="0.2"/>
    <row r="140" s="91" customFormat="1" x14ac:dyDescent="0.2"/>
    <row r="141" s="91" customFormat="1" x14ac:dyDescent="0.2"/>
    <row r="142" s="91" customFormat="1" x14ac:dyDescent="0.2"/>
    <row r="143" s="91" customFormat="1" x14ac:dyDescent="0.2"/>
    <row r="144" s="91" customFormat="1" x14ac:dyDescent="0.2"/>
    <row r="145" s="91" customFormat="1" x14ac:dyDescent="0.2"/>
    <row r="146" s="91" customFormat="1" x14ac:dyDescent="0.2"/>
    <row r="147" s="91" customFormat="1" x14ac:dyDescent="0.2"/>
    <row r="148" s="91" customFormat="1" x14ac:dyDescent="0.2"/>
    <row r="149" s="91" customFormat="1" x14ac:dyDescent="0.2"/>
    <row r="150" s="91" customFormat="1" x14ac:dyDescent="0.2"/>
    <row r="151" s="91" customFormat="1" x14ac:dyDescent="0.2"/>
    <row r="152" s="91" customFormat="1" x14ac:dyDescent="0.2"/>
    <row r="153" s="91" customFormat="1" x14ac:dyDescent="0.2"/>
    <row r="154" s="91" customFormat="1" x14ac:dyDescent="0.2"/>
    <row r="155" s="91" customFormat="1" x14ac:dyDescent="0.2"/>
    <row r="156" s="91" customFormat="1" x14ac:dyDescent="0.2"/>
    <row r="157" s="91" customFormat="1" x14ac:dyDescent="0.2"/>
    <row r="158" s="91" customFormat="1" x14ac:dyDescent="0.2"/>
    <row r="159" s="91" customFormat="1" x14ac:dyDescent="0.2"/>
    <row r="160" s="91" customFormat="1" x14ac:dyDescent="0.2"/>
    <row r="161" s="91" customFormat="1" x14ac:dyDescent="0.2"/>
    <row r="162" s="91" customFormat="1" x14ac:dyDescent="0.2"/>
    <row r="163" s="91" customFormat="1" x14ac:dyDescent="0.2"/>
    <row r="164" s="91" customFormat="1" x14ac:dyDescent="0.2"/>
    <row r="165" s="91" customFormat="1" x14ac:dyDescent="0.2"/>
    <row r="166" s="91" customFormat="1" x14ac:dyDescent="0.2"/>
    <row r="167" s="91" customFormat="1" x14ac:dyDescent="0.2"/>
    <row r="168" s="91" customFormat="1" x14ac:dyDescent="0.2"/>
    <row r="169" s="91" customFormat="1" x14ac:dyDescent="0.2"/>
    <row r="170" s="91" customFormat="1" x14ac:dyDescent="0.2"/>
    <row r="171" s="91" customFormat="1" x14ac:dyDescent="0.2"/>
    <row r="172" s="91" customFormat="1" x14ac:dyDescent="0.2"/>
    <row r="173" s="91" customFormat="1" x14ac:dyDescent="0.2"/>
    <row r="174" s="91" customFormat="1" x14ac:dyDescent="0.2"/>
    <row r="175" s="91" customFormat="1" x14ac:dyDescent="0.2"/>
    <row r="176" s="91" customFormat="1" x14ac:dyDescent="0.2"/>
    <row r="177" s="91" customFormat="1" x14ac:dyDescent="0.2"/>
    <row r="178" s="91" customFormat="1" x14ac:dyDescent="0.2"/>
    <row r="179" s="91" customFormat="1" x14ac:dyDescent="0.2"/>
    <row r="180" s="91" customFormat="1" x14ac:dyDescent="0.2"/>
    <row r="181" s="91" customFormat="1" x14ac:dyDescent="0.2"/>
    <row r="182" s="91" customFormat="1" x14ac:dyDescent="0.2"/>
    <row r="183" s="91" customFormat="1" x14ac:dyDescent="0.2"/>
    <row r="184" s="91" customFormat="1" x14ac:dyDescent="0.2"/>
    <row r="185" s="91" customFormat="1" x14ac:dyDescent="0.2"/>
    <row r="186" s="91" customFormat="1" x14ac:dyDescent="0.2"/>
    <row r="187" s="91" customFormat="1" x14ac:dyDescent="0.2"/>
    <row r="188" s="91" customFormat="1" x14ac:dyDescent="0.2"/>
    <row r="189" s="91" customFormat="1" x14ac:dyDescent="0.2"/>
    <row r="190" s="91" customFormat="1" x14ac:dyDescent="0.2"/>
    <row r="191" s="91" customFormat="1" x14ac:dyDescent="0.2"/>
    <row r="192" s="91" customFormat="1" x14ac:dyDescent="0.2"/>
    <row r="193" s="91" customFormat="1" x14ac:dyDescent="0.2"/>
    <row r="194" s="91" customFormat="1" x14ac:dyDescent="0.2"/>
    <row r="195" s="91" customFormat="1" x14ac:dyDescent="0.2"/>
    <row r="196" s="91" customFormat="1" x14ac:dyDescent="0.2"/>
    <row r="197" s="91" customFormat="1" x14ac:dyDescent="0.2"/>
    <row r="198" s="91" customFormat="1" x14ac:dyDescent="0.2"/>
    <row r="199" s="91" customFormat="1" x14ac:dyDescent="0.2"/>
    <row r="200" s="91" customFormat="1" x14ac:dyDescent="0.2"/>
    <row r="201" s="91" customFormat="1" x14ac:dyDescent="0.2"/>
    <row r="202" s="91" customFormat="1" x14ac:dyDescent="0.2"/>
    <row r="203" s="91" customFormat="1" x14ac:dyDescent="0.2"/>
    <row r="204" s="91" customFormat="1" x14ac:dyDescent="0.2"/>
    <row r="205" s="91" customFormat="1" x14ac:dyDescent="0.2"/>
    <row r="206" s="91" customFormat="1" x14ac:dyDescent="0.2"/>
    <row r="207" s="91" customFormat="1" x14ac:dyDescent="0.2"/>
    <row r="208" s="91" customFormat="1" x14ac:dyDescent="0.2"/>
    <row r="209" s="91" customFormat="1" x14ac:dyDescent="0.2"/>
    <row r="210" s="91" customFormat="1" x14ac:dyDescent="0.2"/>
    <row r="211" s="91" customFormat="1" x14ac:dyDescent="0.2"/>
    <row r="212" s="91" customFormat="1" x14ac:dyDescent="0.2"/>
    <row r="213" s="91" customFormat="1" x14ac:dyDescent="0.2"/>
    <row r="214" s="91" customFormat="1" x14ac:dyDescent="0.2"/>
    <row r="215" s="91" customFormat="1" x14ac:dyDescent="0.2"/>
    <row r="216" s="91" customFormat="1" x14ac:dyDescent="0.2"/>
    <row r="217" s="91" customFormat="1" x14ac:dyDescent="0.2"/>
    <row r="218" s="91" customFormat="1" x14ac:dyDescent="0.2"/>
    <row r="219" s="91" customFormat="1" x14ac:dyDescent="0.2"/>
    <row r="220" s="91" customFormat="1" x14ac:dyDescent="0.2"/>
    <row r="221" s="91" customFormat="1" x14ac:dyDescent="0.2"/>
    <row r="222" s="91" customFormat="1" x14ac:dyDescent="0.2"/>
    <row r="223" s="91" customFormat="1" x14ac:dyDescent="0.2"/>
    <row r="224" s="91" customFormat="1" x14ac:dyDescent="0.2"/>
    <row r="225" s="91" customFormat="1" x14ac:dyDescent="0.2"/>
    <row r="226" s="91" customFormat="1" x14ac:dyDescent="0.2"/>
    <row r="227" s="91" customFormat="1" x14ac:dyDescent="0.2"/>
    <row r="228" s="91" customFormat="1" x14ac:dyDescent="0.2"/>
    <row r="229" s="91" customFormat="1" x14ac:dyDescent="0.2"/>
    <row r="230" s="91" customFormat="1" x14ac:dyDescent="0.2"/>
    <row r="231" s="91" customFormat="1" x14ac:dyDescent="0.2"/>
    <row r="232" s="91" customFormat="1" x14ac:dyDescent="0.2"/>
    <row r="233" s="91" customFormat="1" x14ac:dyDescent="0.2"/>
    <row r="234" s="91" customFormat="1" x14ac:dyDescent="0.2"/>
    <row r="235" s="91" customFormat="1" x14ac:dyDescent="0.2"/>
    <row r="236" s="91" customFormat="1" x14ac:dyDescent="0.2"/>
    <row r="237" s="91" customFormat="1" x14ac:dyDescent="0.2"/>
    <row r="238" s="91" customFormat="1" x14ac:dyDescent="0.2"/>
    <row r="239" s="91" customFormat="1" x14ac:dyDescent="0.2"/>
    <row r="240" s="91" customFormat="1" x14ac:dyDescent="0.2"/>
    <row r="241" s="91" customFormat="1" x14ac:dyDescent="0.2"/>
    <row r="242" s="91" customFormat="1" x14ac:dyDescent="0.2"/>
    <row r="243" s="91" customFormat="1" x14ac:dyDescent="0.2"/>
    <row r="244" s="91" customFormat="1" x14ac:dyDescent="0.2"/>
    <row r="245" s="91" customFormat="1" x14ac:dyDescent="0.2"/>
    <row r="246" s="91" customFormat="1" x14ac:dyDescent="0.2"/>
    <row r="247" s="91" customFormat="1" x14ac:dyDescent="0.2"/>
    <row r="248" s="91" customFormat="1" x14ac:dyDescent="0.2"/>
    <row r="249" s="91" customFormat="1" x14ac:dyDescent="0.2"/>
    <row r="250" s="91" customFormat="1" x14ac:dyDescent="0.2"/>
    <row r="251" s="91" customFormat="1" x14ac:dyDescent="0.2"/>
    <row r="252" s="91" customFormat="1" x14ac:dyDescent="0.2"/>
    <row r="253" s="91" customFormat="1" x14ac:dyDescent="0.2"/>
    <row r="254" s="91" customFormat="1" x14ac:dyDescent="0.2"/>
    <row r="255" s="91" customFormat="1" x14ac:dyDescent="0.2"/>
    <row r="256" s="91" customFormat="1" x14ac:dyDescent="0.2"/>
    <row r="257" s="91" customFormat="1" x14ac:dyDescent="0.2"/>
    <row r="258" s="91" customFormat="1" x14ac:dyDescent="0.2"/>
    <row r="259" s="91" customFormat="1" x14ac:dyDescent="0.2"/>
    <row r="260" s="91" customFormat="1" x14ac:dyDescent="0.2"/>
    <row r="261" s="91" customFormat="1" x14ac:dyDescent="0.2"/>
    <row r="262" s="91" customFormat="1" x14ac:dyDescent="0.2"/>
    <row r="263" s="91" customFormat="1" x14ac:dyDescent="0.2"/>
    <row r="264" s="91" customFormat="1" x14ac:dyDescent="0.2"/>
    <row r="265" s="91" customFormat="1" x14ac:dyDescent="0.2"/>
    <row r="266" s="91" customFormat="1" x14ac:dyDescent="0.2"/>
    <row r="267" s="91" customFormat="1" x14ac:dyDescent="0.2"/>
    <row r="268" s="91" customFormat="1" x14ac:dyDescent="0.2"/>
    <row r="269" s="91" customFormat="1" x14ac:dyDescent="0.2"/>
    <row r="270" s="91" customFormat="1" x14ac:dyDescent="0.2"/>
    <row r="271" s="91" customFormat="1" x14ac:dyDescent="0.2"/>
    <row r="272" s="91" customFormat="1" x14ac:dyDescent="0.2"/>
    <row r="273" s="91" customFormat="1" x14ac:dyDescent="0.2"/>
    <row r="274" s="91" customFormat="1" x14ac:dyDescent="0.2"/>
    <row r="275" s="91" customFormat="1" x14ac:dyDescent="0.2"/>
    <row r="276" s="91" customFormat="1" x14ac:dyDescent="0.2"/>
    <row r="277" s="91" customFormat="1" x14ac:dyDescent="0.2"/>
    <row r="278" s="91" customFormat="1" x14ac:dyDescent="0.2"/>
    <row r="279" s="91" customFormat="1" x14ac:dyDescent="0.2"/>
    <row r="280" s="91" customFormat="1" x14ac:dyDescent="0.2"/>
    <row r="281" s="91" customFormat="1" x14ac:dyDescent="0.2"/>
    <row r="282" s="91" customFormat="1" x14ac:dyDescent="0.2"/>
    <row r="283" s="91" customFormat="1" x14ac:dyDescent="0.2"/>
    <row r="284" s="91" customFormat="1" x14ac:dyDescent="0.2"/>
    <row r="285" s="91" customFormat="1" x14ac:dyDescent="0.2"/>
    <row r="286" s="91" customFormat="1" x14ac:dyDescent="0.2"/>
    <row r="287" s="91" customFormat="1" x14ac:dyDescent="0.2"/>
    <row r="288" s="91" customFormat="1" x14ac:dyDescent="0.2"/>
    <row r="289" s="91" customFormat="1" x14ac:dyDescent="0.2"/>
    <row r="290" s="91" customFormat="1" x14ac:dyDescent="0.2"/>
    <row r="291" s="91" customFormat="1" x14ac:dyDescent="0.2"/>
    <row r="292" s="91" customFormat="1" x14ac:dyDescent="0.2"/>
    <row r="293" s="91" customFormat="1" x14ac:dyDescent="0.2"/>
    <row r="294" s="91" customFormat="1" x14ac:dyDescent="0.2"/>
    <row r="295" s="91" customFormat="1" x14ac:dyDescent="0.2"/>
    <row r="296" s="91" customFormat="1" x14ac:dyDescent="0.2"/>
    <row r="297" s="91" customFormat="1" x14ac:dyDescent="0.2"/>
    <row r="298" s="91" customFormat="1" x14ac:dyDescent="0.2"/>
    <row r="299" s="91" customFormat="1" x14ac:dyDescent="0.2"/>
    <row r="300" s="91" customFormat="1" x14ac:dyDescent="0.2"/>
    <row r="301" s="91" customFormat="1" x14ac:dyDescent="0.2"/>
    <row r="302" s="91" customFormat="1" x14ac:dyDescent="0.2"/>
    <row r="303" s="91" customFormat="1" x14ac:dyDescent="0.2"/>
    <row r="304" s="91" customFormat="1" x14ac:dyDescent="0.2"/>
    <row r="305" s="91" customFormat="1" x14ac:dyDescent="0.2"/>
    <row r="306" s="91" customFormat="1" x14ac:dyDescent="0.2"/>
    <row r="307" s="91" customFormat="1" x14ac:dyDescent="0.2"/>
    <row r="308" s="91" customFormat="1" x14ac:dyDescent="0.2"/>
    <row r="309" s="91" customFormat="1" x14ac:dyDescent="0.2"/>
    <row r="310" s="91" customFormat="1" x14ac:dyDescent="0.2"/>
    <row r="311" s="91" customFormat="1" x14ac:dyDescent="0.2"/>
    <row r="312" s="91" customFormat="1" x14ac:dyDescent="0.2"/>
    <row r="313" s="91" customFormat="1" x14ac:dyDescent="0.2"/>
    <row r="314" s="91" customFormat="1" x14ac:dyDescent="0.2"/>
    <row r="315" s="91" customFormat="1" x14ac:dyDescent="0.2"/>
    <row r="316" s="91" customFormat="1" x14ac:dyDescent="0.2"/>
    <row r="317" s="91" customFormat="1" x14ac:dyDescent="0.2"/>
    <row r="318" s="91" customFormat="1" x14ac:dyDescent="0.2"/>
    <row r="319" s="91" customFormat="1" x14ac:dyDescent="0.2"/>
    <row r="320" s="91" customFormat="1" x14ac:dyDescent="0.2"/>
    <row r="321" s="91" customFormat="1" x14ac:dyDescent="0.2"/>
    <row r="322" s="91" customFormat="1" x14ac:dyDescent="0.2"/>
    <row r="323" s="91" customFormat="1" x14ac:dyDescent="0.2"/>
    <row r="324" s="91" customFormat="1" x14ac:dyDescent="0.2"/>
    <row r="325" s="91" customFormat="1" x14ac:dyDescent="0.2"/>
    <row r="326" s="91" customFormat="1" x14ac:dyDescent="0.2"/>
    <row r="327" s="91" customFormat="1" x14ac:dyDescent="0.2"/>
    <row r="328" s="91" customFormat="1" x14ac:dyDescent="0.2"/>
    <row r="329" s="91" customFormat="1" x14ac:dyDescent="0.2"/>
    <row r="330" s="91" customFormat="1" x14ac:dyDescent="0.2"/>
    <row r="331" s="91" customFormat="1" x14ac:dyDescent="0.2"/>
    <row r="332" s="91" customFormat="1" x14ac:dyDescent="0.2"/>
    <row r="333" s="91" customFormat="1" x14ac:dyDescent="0.2"/>
    <row r="334" s="91" customFormat="1" x14ac:dyDescent="0.2"/>
    <row r="335" s="91" customFormat="1" x14ac:dyDescent="0.2"/>
    <row r="336" s="91" customFormat="1" x14ac:dyDescent="0.2"/>
    <row r="337" s="91" customFormat="1" x14ac:dyDescent="0.2"/>
    <row r="338" s="91" customFormat="1" x14ac:dyDescent="0.2"/>
    <row r="339" s="91" customFormat="1" x14ac:dyDescent="0.2"/>
    <row r="340" s="91" customFormat="1" x14ac:dyDescent="0.2"/>
    <row r="341" s="91" customFormat="1" x14ac:dyDescent="0.2"/>
    <row r="342" s="91" customFormat="1" x14ac:dyDescent="0.2"/>
    <row r="343" s="91" customFormat="1" x14ac:dyDescent="0.2"/>
    <row r="344" s="91" customFormat="1" x14ac:dyDescent="0.2"/>
    <row r="345" s="91" customFormat="1" x14ac:dyDescent="0.2"/>
    <row r="346" s="91" customFormat="1" x14ac:dyDescent="0.2"/>
    <row r="347" s="91" customFormat="1" x14ac:dyDescent="0.2"/>
    <row r="348" s="91" customFormat="1" x14ac:dyDescent="0.2"/>
    <row r="349" s="91" customFormat="1" x14ac:dyDescent="0.2"/>
    <row r="350" s="91" customFormat="1" x14ac:dyDescent="0.2"/>
    <row r="351" s="91" customFormat="1" x14ac:dyDescent="0.2"/>
    <row r="352" s="91" customFormat="1" x14ac:dyDescent="0.2"/>
    <row r="353" s="91" customFormat="1" x14ac:dyDescent="0.2"/>
    <row r="354" s="91" customFormat="1" x14ac:dyDescent="0.2"/>
    <row r="355" s="91" customFormat="1" x14ac:dyDescent="0.2"/>
    <row r="356" s="91" customFormat="1" x14ac:dyDescent="0.2"/>
    <row r="357" s="91" customFormat="1" x14ac:dyDescent="0.2"/>
    <row r="358" s="91" customFormat="1" x14ac:dyDescent="0.2"/>
    <row r="359" s="91" customFormat="1" x14ac:dyDescent="0.2"/>
    <row r="360" s="91" customFormat="1" x14ac:dyDescent="0.2"/>
    <row r="361" s="91" customFormat="1" x14ac:dyDescent="0.2"/>
    <row r="362" s="91" customFormat="1" x14ac:dyDescent="0.2"/>
    <row r="363" s="91" customFormat="1" x14ac:dyDescent="0.2"/>
    <row r="364" s="91" customFormat="1" x14ac:dyDescent="0.2"/>
    <row r="365" s="91" customFormat="1" x14ac:dyDescent="0.2"/>
    <row r="366" s="91" customFormat="1" x14ac:dyDescent="0.2"/>
    <row r="367" s="91" customFormat="1" x14ac:dyDescent="0.2"/>
    <row r="368" s="91" customFormat="1" x14ac:dyDescent="0.2"/>
    <row r="369" s="91" customFormat="1" x14ac:dyDescent="0.2"/>
    <row r="370" s="91" customFormat="1" x14ac:dyDescent="0.2"/>
    <row r="371" s="91" customFormat="1" x14ac:dyDescent="0.2"/>
    <row r="372" s="91" customFormat="1" x14ac:dyDescent="0.2"/>
    <row r="373" s="91" customFormat="1" x14ac:dyDescent="0.2"/>
    <row r="374" s="91" customFormat="1" x14ac:dyDescent="0.2"/>
    <row r="375" s="91" customFormat="1" x14ac:dyDescent="0.2"/>
    <row r="376" s="91" customFormat="1" x14ac:dyDescent="0.2"/>
    <row r="377" s="91" customFormat="1" x14ac:dyDescent="0.2"/>
    <row r="378" s="91" customFormat="1" x14ac:dyDescent="0.2"/>
    <row r="379" s="91" customFormat="1" x14ac:dyDescent="0.2"/>
    <row r="380" s="91" customFormat="1" x14ac:dyDescent="0.2"/>
    <row r="381" s="91" customFormat="1" x14ac:dyDescent="0.2"/>
    <row r="382" s="91" customFormat="1" x14ac:dyDescent="0.2"/>
    <row r="383" s="91" customFormat="1" x14ac:dyDescent="0.2"/>
    <row r="384" s="91" customFormat="1" x14ac:dyDescent="0.2"/>
    <row r="385" s="91" customFormat="1" x14ac:dyDescent="0.2"/>
    <row r="386" s="91" customFormat="1" x14ac:dyDescent="0.2"/>
    <row r="387" s="91" customFormat="1" x14ac:dyDescent="0.2"/>
    <row r="388" s="91" customFormat="1" x14ac:dyDescent="0.2"/>
    <row r="389" s="91" customFormat="1" x14ac:dyDescent="0.2"/>
    <row r="390" s="91" customFormat="1" x14ac:dyDescent="0.2"/>
    <row r="391" s="91" customFormat="1" x14ac:dyDescent="0.2"/>
    <row r="392" s="91" customFormat="1" x14ac:dyDescent="0.2"/>
    <row r="393" s="91" customFormat="1" x14ac:dyDescent="0.2"/>
    <row r="394" s="91" customFormat="1" x14ac:dyDescent="0.2"/>
    <row r="395" s="91" customFormat="1" x14ac:dyDescent="0.2"/>
    <row r="396" s="91" customFormat="1" x14ac:dyDescent="0.2"/>
    <row r="397" s="91" customFormat="1" x14ac:dyDescent="0.2"/>
    <row r="398" s="91" customFormat="1" x14ac:dyDescent="0.2"/>
    <row r="399" s="91" customFormat="1" x14ac:dyDescent="0.2"/>
    <row r="400" s="91" customFormat="1" x14ac:dyDescent="0.2"/>
    <row r="401" s="91" customFormat="1" x14ac:dyDescent="0.2"/>
    <row r="402" s="91" customFormat="1" x14ac:dyDescent="0.2"/>
    <row r="403" s="91" customFormat="1" x14ac:dyDescent="0.2"/>
    <row r="404" s="91" customFormat="1" x14ac:dyDescent="0.2"/>
    <row r="405" s="91" customFormat="1" x14ac:dyDescent="0.2"/>
    <row r="406" s="91" customFormat="1" x14ac:dyDescent="0.2"/>
    <row r="407" s="91" customFormat="1" x14ac:dyDescent="0.2"/>
    <row r="408" s="91" customFormat="1" x14ac:dyDescent="0.2"/>
    <row r="409" s="91" customFormat="1" x14ac:dyDescent="0.2"/>
    <row r="410" s="91" customFormat="1" x14ac:dyDescent="0.2"/>
    <row r="411" s="91" customFormat="1" x14ac:dyDescent="0.2"/>
    <row r="412" s="91" customFormat="1" x14ac:dyDescent="0.2"/>
    <row r="413" s="91" customFormat="1" x14ac:dyDescent="0.2"/>
    <row r="414" s="91" customFormat="1" x14ac:dyDescent="0.2"/>
    <row r="415" s="91" customFormat="1" x14ac:dyDescent="0.2"/>
    <row r="416" s="91" customFormat="1" x14ac:dyDescent="0.2"/>
    <row r="417" s="91" customFormat="1" x14ac:dyDescent="0.2"/>
    <row r="418" s="91" customFormat="1" x14ac:dyDescent="0.2"/>
    <row r="419" s="91" customFormat="1" x14ac:dyDescent="0.2"/>
    <row r="420" s="91" customFormat="1" x14ac:dyDescent="0.2"/>
    <row r="421" s="91" customFormat="1" x14ac:dyDescent="0.2"/>
    <row r="422" s="91" customFormat="1" x14ac:dyDescent="0.2"/>
    <row r="423" s="91" customFormat="1" x14ac:dyDescent="0.2"/>
    <row r="424" s="91" customFormat="1" x14ac:dyDescent="0.2"/>
    <row r="425" s="91" customFormat="1" x14ac:dyDescent="0.2"/>
    <row r="426" s="91" customFormat="1" x14ac:dyDescent="0.2"/>
    <row r="427" s="91" customFormat="1" x14ac:dyDescent="0.2"/>
    <row r="428" s="91" customFormat="1" x14ac:dyDescent="0.2"/>
    <row r="429" s="91" customFormat="1" x14ac:dyDescent="0.2"/>
    <row r="430" s="91" customFormat="1" x14ac:dyDescent="0.2"/>
    <row r="431" s="91" customFormat="1" x14ac:dyDescent="0.2"/>
    <row r="432" s="91" customFormat="1" x14ac:dyDescent="0.2"/>
    <row r="433" s="91" customFormat="1" x14ac:dyDescent="0.2"/>
    <row r="434" s="91" customFormat="1" x14ac:dyDescent="0.2"/>
    <row r="435" s="91" customFormat="1" x14ac:dyDescent="0.2"/>
    <row r="436" s="91" customFormat="1" x14ac:dyDescent="0.2"/>
    <row r="437" s="91" customFormat="1" x14ac:dyDescent="0.2"/>
    <row r="438" s="91" customFormat="1" x14ac:dyDescent="0.2"/>
    <row r="439" s="91" customFormat="1" x14ac:dyDescent="0.2"/>
    <row r="440" s="91" customFormat="1" x14ac:dyDescent="0.2"/>
    <row r="441" s="91" customFormat="1" x14ac:dyDescent="0.2"/>
    <row r="442" s="91" customFormat="1" x14ac:dyDescent="0.2"/>
    <row r="443" s="91" customFormat="1" x14ac:dyDescent="0.2"/>
    <row r="444" s="91" customFormat="1" x14ac:dyDescent="0.2"/>
    <row r="445" s="91" customFormat="1" x14ac:dyDescent="0.2"/>
    <row r="446" s="91" customFormat="1" x14ac:dyDescent="0.2"/>
    <row r="447" s="91" customFormat="1" x14ac:dyDescent="0.2"/>
    <row r="448" s="91" customFormat="1" x14ac:dyDescent="0.2"/>
    <row r="449" s="91" customFormat="1" x14ac:dyDescent="0.2"/>
    <row r="450" s="91" customFormat="1" x14ac:dyDescent="0.2"/>
    <row r="451" s="91" customFormat="1" x14ac:dyDescent="0.2"/>
    <row r="452" s="91" customFormat="1" x14ac:dyDescent="0.2"/>
    <row r="453" s="91" customFormat="1" x14ac:dyDescent="0.2"/>
    <row r="454" s="91" customFormat="1" x14ac:dyDescent="0.2"/>
    <row r="455" s="91" customFormat="1" x14ac:dyDescent="0.2"/>
    <row r="456" s="91" customFormat="1" x14ac:dyDescent="0.2"/>
    <row r="457" s="91" customFormat="1" x14ac:dyDescent="0.2"/>
    <row r="458" s="91" customFormat="1" x14ac:dyDescent="0.2"/>
    <row r="459" s="91" customFormat="1" x14ac:dyDescent="0.2"/>
    <row r="460" s="91" customFormat="1" x14ac:dyDescent="0.2"/>
    <row r="461" s="91" customFormat="1" x14ac:dyDescent="0.2"/>
    <row r="462" s="91" customFormat="1" x14ac:dyDescent="0.2"/>
    <row r="463" s="91" customFormat="1" x14ac:dyDescent="0.2"/>
    <row r="464" s="91" customFormat="1" x14ac:dyDescent="0.2"/>
    <row r="465" s="91" customFormat="1" x14ac:dyDescent="0.2"/>
    <row r="466" s="91" customFormat="1" x14ac:dyDescent="0.2"/>
    <row r="467" s="91" customFormat="1" x14ac:dyDescent="0.2"/>
    <row r="468" s="91" customFormat="1" x14ac:dyDescent="0.2"/>
    <row r="469" s="91" customFormat="1" x14ac:dyDescent="0.2"/>
    <row r="470" s="91" customFormat="1" x14ac:dyDescent="0.2"/>
    <row r="471" s="91" customFormat="1" x14ac:dyDescent="0.2"/>
    <row r="472" s="91" customFormat="1" x14ac:dyDescent="0.2"/>
    <row r="473" s="91" customFormat="1" x14ac:dyDescent="0.2"/>
    <row r="474" s="91" customFormat="1" x14ac:dyDescent="0.2"/>
    <row r="475" s="91" customFormat="1" x14ac:dyDescent="0.2"/>
    <row r="476" s="91" customFormat="1" x14ac:dyDescent="0.2"/>
    <row r="477" s="91" customFormat="1" x14ac:dyDescent="0.2"/>
    <row r="478" s="91" customFormat="1" x14ac:dyDescent="0.2"/>
    <row r="479" s="91" customFormat="1" x14ac:dyDescent="0.2"/>
    <row r="480" s="91" customFormat="1" x14ac:dyDescent="0.2"/>
    <row r="481" s="91" customFormat="1" x14ac:dyDescent="0.2"/>
    <row r="482" s="91" customFormat="1" x14ac:dyDescent="0.2"/>
    <row r="483" s="91" customFormat="1" x14ac:dyDescent="0.2"/>
    <row r="484" s="91" customFormat="1" x14ac:dyDescent="0.2"/>
    <row r="485" s="91" customFormat="1" x14ac:dyDescent="0.2"/>
    <row r="486" s="91" customFormat="1" x14ac:dyDescent="0.2"/>
    <row r="487" s="91" customFormat="1" x14ac:dyDescent="0.2"/>
    <row r="488" s="91" customFormat="1" x14ac:dyDescent="0.2"/>
    <row r="489" s="91" customFormat="1" x14ac:dyDescent="0.2"/>
    <row r="490" s="91" customFormat="1" x14ac:dyDescent="0.2"/>
    <row r="491" s="91" customFormat="1" x14ac:dyDescent="0.2"/>
    <row r="492" s="91" customFormat="1" x14ac:dyDescent="0.2"/>
    <row r="493" s="91" customFormat="1" x14ac:dyDescent="0.2"/>
    <row r="494" s="91" customFormat="1" x14ac:dyDescent="0.2"/>
    <row r="495" s="91" customFormat="1" x14ac:dyDescent="0.2"/>
    <row r="496" s="91" customFormat="1" x14ac:dyDescent="0.2"/>
    <row r="497" s="91" customFormat="1" x14ac:dyDescent="0.2"/>
    <row r="498" s="91" customFormat="1" x14ac:dyDescent="0.2"/>
    <row r="499" s="91" customFormat="1" x14ac:dyDescent="0.2"/>
    <row r="500" s="91" customFormat="1" x14ac:dyDescent="0.2"/>
    <row r="501" s="91" customFormat="1" x14ac:dyDescent="0.2"/>
    <row r="502" s="91" customFormat="1" x14ac:dyDescent="0.2"/>
    <row r="503" s="91" customFormat="1" x14ac:dyDescent="0.2"/>
    <row r="504" s="91" customFormat="1" x14ac:dyDescent="0.2"/>
    <row r="505" s="91" customFormat="1" x14ac:dyDescent="0.2"/>
    <row r="506" s="91" customFormat="1" x14ac:dyDescent="0.2"/>
    <row r="507" s="91" customFormat="1" x14ac:dyDescent="0.2"/>
    <row r="508" s="91" customFormat="1" x14ac:dyDescent="0.2"/>
    <row r="509" s="91" customFormat="1" x14ac:dyDescent="0.2"/>
    <row r="510" s="91" customFormat="1" x14ac:dyDescent="0.2"/>
    <row r="511" s="91" customFormat="1" x14ac:dyDescent="0.2"/>
    <row r="512" s="91" customFormat="1" x14ac:dyDescent="0.2"/>
    <row r="513" s="91" customFormat="1" x14ac:dyDescent="0.2"/>
    <row r="514" s="91" customFormat="1" x14ac:dyDescent="0.2"/>
    <row r="515" s="91" customFormat="1" x14ac:dyDescent="0.2"/>
    <row r="516" s="91" customFormat="1" x14ac:dyDescent="0.2"/>
    <row r="517" s="91" customFormat="1" x14ac:dyDescent="0.2"/>
    <row r="518" s="91" customFormat="1" x14ac:dyDescent="0.2"/>
    <row r="519" s="91" customFormat="1" x14ac:dyDescent="0.2"/>
    <row r="520" s="91" customFormat="1" x14ac:dyDescent="0.2"/>
    <row r="521" s="91" customFormat="1" x14ac:dyDescent="0.2"/>
    <row r="522" s="91" customFormat="1" x14ac:dyDescent="0.2"/>
    <row r="523" s="91" customFormat="1" x14ac:dyDescent="0.2"/>
    <row r="524" s="91" customFormat="1" x14ac:dyDescent="0.2"/>
    <row r="525" s="91" customFormat="1" x14ac:dyDescent="0.2"/>
    <row r="526" s="91" customFormat="1" x14ac:dyDescent="0.2"/>
    <row r="527" s="91" customFormat="1" x14ac:dyDescent="0.2"/>
    <row r="528" s="91" customFormat="1" x14ac:dyDescent="0.2"/>
    <row r="529" s="91" customFormat="1" x14ac:dyDescent="0.2"/>
    <row r="530" s="91" customFormat="1" x14ac:dyDescent="0.2"/>
    <row r="531" s="91" customFormat="1" x14ac:dyDescent="0.2"/>
    <row r="532" s="91" customFormat="1" x14ac:dyDescent="0.2"/>
    <row r="533" s="91" customFormat="1" x14ac:dyDescent="0.2"/>
    <row r="534" s="91" customFormat="1" x14ac:dyDescent="0.2"/>
    <row r="535" s="91" customFormat="1" x14ac:dyDescent="0.2"/>
    <row r="536" s="91" customFormat="1" x14ac:dyDescent="0.2"/>
    <row r="537" s="91" customFormat="1" x14ac:dyDescent="0.2"/>
    <row r="538" s="91" customFormat="1" x14ac:dyDescent="0.2"/>
    <row r="539" s="91" customFormat="1" x14ac:dyDescent="0.2"/>
    <row r="540" s="91" customFormat="1" x14ac:dyDescent="0.2"/>
    <row r="541" s="91" customFormat="1" x14ac:dyDescent="0.2"/>
    <row r="542" s="91" customFormat="1" x14ac:dyDescent="0.2"/>
    <row r="543" s="91" customFormat="1" x14ac:dyDescent="0.2"/>
    <row r="544" s="91" customFormat="1" x14ac:dyDescent="0.2"/>
    <row r="545" s="91" customFormat="1" x14ac:dyDescent="0.2"/>
    <row r="546" s="91" customFormat="1" x14ac:dyDescent="0.2"/>
    <row r="547" s="91" customFormat="1" x14ac:dyDescent="0.2"/>
    <row r="548" s="91" customFormat="1" x14ac:dyDescent="0.2"/>
    <row r="549" s="91" customFormat="1" x14ac:dyDescent="0.2"/>
    <row r="550" s="91" customFormat="1" x14ac:dyDescent="0.2"/>
    <row r="551" s="91" customFormat="1" x14ac:dyDescent="0.2"/>
    <row r="552" s="91" customFormat="1" x14ac:dyDescent="0.2"/>
    <row r="553" s="91" customFormat="1" x14ac:dyDescent="0.2"/>
    <row r="554" s="91" customFormat="1" x14ac:dyDescent="0.2"/>
    <row r="555" s="91" customFormat="1" x14ac:dyDescent="0.2"/>
    <row r="556" s="91" customFormat="1" x14ac:dyDescent="0.2"/>
    <row r="557" s="91" customFormat="1" x14ac:dyDescent="0.2"/>
    <row r="558" s="91" customFormat="1" x14ac:dyDescent="0.2"/>
    <row r="559" s="91" customFormat="1" x14ac:dyDescent="0.2"/>
    <row r="560" s="91" customFormat="1" x14ac:dyDescent="0.2"/>
    <row r="561" s="91" customFormat="1" x14ac:dyDescent="0.2"/>
    <row r="562" s="91" customFormat="1" x14ac:dyDescent="0.2"/>
    <row r="563" s="91" customFormat="1" x14ac:dyDescent="0.2"/>
    <row r="564" s="91" customFormat="1" x14ac:dyDescent="0.2"/>
    <row r="565" s="91" customFormat="1" x14ac:dyDescent="0.2"/>
    <row r="566" s="91" customFormat="1" x14ac:dyDescent="0.2"/>
    <row r="567" s="91" customFormat="1" x14ac:dyDescent="0.2"/>
    <row r="568" s="91" customFormat="1" x14ac:dyDescent="0.2"/>
    <row r="569" s="91" customFormat="1" x14ac:dyDescent="0.2"/>
    <row r="570" s="91" customFormat="1" x14ac:dyDescent="0.2"/>
    <row r="571" s="91" customFormat="1" x14ac:dyDescent="0.2"/>
    <row r="572" s="91" customFormat="1" x14ac:dyDescent="0.2"/>
    <row r="573" s="91" customFormat="1" x14ac:dyDescent="0.2"/>
    <row r="574" s="91" customFormat="1" x14ac:dyDescent="0.2"/>
    <row r="575" s="91" customFormat="1" x14ac:dyDescent="0.2"/>
    <row r="576" s="91" customFormat="1" x14ac:dyDescent="0.2"/>
    <row r="577" s="91" customFormat="1" x14ac:dyDescent="0.2"/>
    <row r="578" s="91" customFormat="1" x14ac:dyDescent="0.2"/>
    <row r="579" s="91" customFormat="1" x14ac:dyDescent="0.2"/>
    <row r="580" s="91" customFormat="1" x14ac:dyDescent="0.2"/>
    <row r="581" s="91" customFormat="1" x14ac:dyDescent="0.2"/>
    <row r="582" s="91" customFormat="1" x14ac:dyDescent="0.2"/>
    <row r="583" s="91" customFormat="1" x14ac:dyDescent="0.2"/>
    <row r="584" s="91" customFormat="1" x14ac:dyDescent="0.2"/>
    <row r="585" s="91" customFormat="1" x14ac:dyDescent="0.2"/>
    <row r="586" s="91" customFormat="1" x14ac:dyDescent="0.2"/>
    <row r="587" s="91" customFormat="1" x14ac:dyDescent="0.2"/>
    <row r="588" s="91" customFormat="1" x14ac:dyDescent="0.2"/>
    <row r="589" s="91" customFormat="1" x14ac:dyDescent="0.2"/>
    <row r="590" s="91" customFormat="1" x14ac:dyDescent="0.2"/>
    <row r="591" s="91" customFormat="1" x14ac:dyDescent="0.2"/>
    <row r="592" s="91" customFormat="1" x14ac:dyDescent="0.2"/>
    <row r="593" s="91" customFormat="1" x14ac:dyDescent="0.2"/>
    <row r="594" s="91" customFormat="1" x14ac:dyDescent="0.2"/>
    <row r="595" s="91" customFormat="1" x14ac:dyDescent="0.2"/>
    <row r="596" s="91" customFormat="1" x14ac:dyDescent="0.2"/>
    <row r="597" s="91" customFormat="1" x14ac:dyDescent="0.2"/>
    <row r="598" s="91" customFormat="1" x14ac:dyDescent="0.2"/>
    <row r="599" s="91" customFormat="1" x14ac:dyDescent="0.2"/>
    <row r="600" s="91" customFormat="1" x14ac:dyDescent="0.2"/>
    <row r="601" s="91" customFormat="1" x14ac:dyDescent="0.2"/>
    <row r="602" s="91" customFormat="1" x14ac:dyDescent="0.2"/>
    <row r="603" s="91" customFormat="1" x14ac:dyDescent="0.2"/>
    <row r="604" s="91" customFormat="1" x14ac:dyDescent="0.2"/>
    <row r="605" s="91" customFormat="1" x14ac:dyDescent="0.2"/>
    <row r="606" s="91" customFormat="1" x14ac:dyDescent="0.2"/>
    <row r="607" s="91" customFormat="1" x14ac:dyDescent="0.2"/>
    <row r="608" s="91" customFormat="1" x14ac:dyDescent="0.2"/>
    <row r="609" s="91" customFormat="1" x14ac:dyDescent="0.2"/>
    <row r="610" s="91" customFormat="1" x14ac:dyDescent="0.2"/>
    <row r="611" s="91" customFormat="1" x14ac:dyDescent="0.2"/>
    <row r="612" s="91" customFormat="1" x14ac:dyDescent="0.2"/>
    <row r="613" s="91" customFormat="1" x14ac:dyDescent="0.2"/>
    <row r="614" s="91" customFormat="1" x14ac:dyDescent="0.2"/>
    <row r="615" s="91" customFormat="1" x14ac:dyDescent="0.2"/>
    <row r="616" s="91" customFormat="1" x14ac:dyDescent="0.2"/>
    <row r="617" s="91" customFormat="1" x14ac:dyDescent="0.2"/>
    <row r="618" s="91" customFormat="1" x14ac:dyDescent="0.2"/>
    <row r="619" s="91" customFormat="1" x14ac:dyDescent="0.2"/>
    <row r="620" s="91" customFormat="1" x14ac:dyDescent="0.2"/>
    <row r="621" s="91" customFormat="1" x14ac:dyDescent="0.2"/>
    <row r="622" s="91" customFormat="1" x14ac:dyDescent="0.2"/>
    <row r="623" s="91" customFormat="1" x14ac:dyDescent="0.2"/>
    <row r="624" s="91" customFormat="1" x14ac:dyDescent="0.2"/>
    <row r="625" s="91" customFormat="1" x14ac:dyDescent="0.2"/>
    <row r="626" s="91" customFormat="1" x14ac:dyDescent="0.2"/>
    <row r="627" s="91" customFormat="1" x14ac:dyDescent="0.2"/>
    <row r="628" s="91" customFormat="1" x14ac:dyDescent="0.2"/>
    <row r="629" s="91" customFormat="1" x14ac:dyDescent="0.2"/>
    <row r="630" s="91" customFormat="1" x14ac:dyDescent="0.2"/>
    <row r="631" s="91" customFormat="1" x14ac:dyDescent="0.2"/>
    <row r="632" s="91" customFormat="1" x14ac:dyDescent="0.2"/>
    <row r="633" s="91" customFormat="1" x14ac:dyDescent="0.2"/>
    <row r="634" s="91" customFormat="1" x14ac:dyDescent="0.2"/>
    <row r="635" s="91" customFormat="1" x14ac:dyDescent="0.2"/>
    <row r="636" s="91" customFormat="1" x14ac:dyDescent="0.2"/>
    <row r="637" s="91" customFormat="1" x14ac:dyDescent="0.2"/>
    <row r="638" s="91" customFormat="1" x14ac:dyDescent="0.2"/>
    <row r="639" s="91" customFormat="1" x14ac:dyDescent="0.2"/>
    <row r="640" s="91" customFormat="1" x14ac:dyDescent="0.2"/>
    <row r="641" s="91" customFormat="1" x14ac:dyDescent="0.2"/>
    <row r="642" s="91" customFormat="1" x14ac:dyDescent="0.2"/>
    <row r="643" s="91" customFormat="1" x14ac:dyDescent="0.2"/>
    <row r="644" s="91" customFormat="1" x14ac:dyDescent="0.2"/>
    <row r="645" s="91" customFormat="1" x14ac:dyDescent="0.2"/>
    <row r="646" s="91" customFormat="1" x14ac:dyDescent="0.2"/>
    <row r="647" s="91" customFormat="1" x14ac:dyDescent="0.2"/>
    <row r="648" s="91" customFormat="1" x14ac:dyDescent="0.2"/>
    <row r="649" s="91" customFormat="1" x14ac:dyDescent="0.2"/>
    <row r="650" s="91" customFormat="1" x14ac:dyDescent="0.2"/>
    <row r="651" s="91" customFormat="1" x14ac:dyDescent="0.2"/>
    <row r="652" s="91" customFormat="1" x14ac:dyDescent="0.2"/>
    <row r="653" s="91" customFormat="1" x14ac:dyDescent="0.2"/>
    <row r="654" s="91" customFormat="1" x14ac:dyDescent="0.2"/>
    <row r="655" s="91" customFormat="1" x14ac:dyDescent="0.2"/>
    <row r="656" s="91" customFormat="1" x14ac:dyDescent="0.2"/>
    <row r="657" s="91" customFormat="1" x14ac:dyDescent="0.2"/>
    <row r="658" s="91" customFormat="1" x14ac:dyDescent="0.2"/>
    <row r="659" s="91" customFormat="1" x14ac:dyDescent="0.2"/>
    <row r="660" s="91" customFormat="1" x14ac:dyDescent="0.2"/>
    <row r="661" s="91" customFormat="1" x14ac:dyDescent="0.2"/>
    <row r="662" s="91" customFormat="1" x14ac:dyDescent="0.2"/>
    <row r="663" s="91" customFormat="1" x14ac:dyDescent="0.2"/>
    <row r="664" s="91" customFormat="1" x14ac:dyDescent="0.2"/>
    <row r="665" s="91" customFormat="1" x14ac:dyDescent="0.2"/>
    <row r="666" s="91" customFormat="1" x14ac:dyDescent="0.2"/>
    <row r="667" s="91" customFormat="1" x14ac:dyDescent="0.2"/>
    <row r="668" s="91" customFormat="1" x14ac:dyDescent="0.2"/>
    <row r="669" s="91" customFormat="1" x14ac:dyDescent="0.2"/>
    <row r="670" s="91" customFormat="1" x14ac:dyDescent="0.2"/>
    <row r="671" s="91" customFormat="1" x14ac:dyDescent="0.2"/>
    <row r="672" s="91" customFormat="1" x14ac:dyDescent="0.2"/>
    <row r="673" s="91" customFormat="1" x14ac:dyDescent="0.2"/>
    <row r="674" s="91" customFormat="1" x14ac:dyDescent="0.2"/>
    <row r="675" s="91" customFormat="1" x14ac:dyDescent="0.2"/>
    <row r="676" s="91" customFormat="1" x14ac:dyDescent="0.2"/>
    <row r="677" s="91" customFormat="1" x14ac:dyDescent="0.2"/>
    <row r="678" s="91" customFormat="1" x14ac:dyDescent="0.2"/>
    <row r="679" s="91" customFormat="1" x14ac:dyDescent="0.2"/>
    <row r="680" s="91" customFormat="1" x14ac:dyDescent="0.2"/>
    <row r="681" s="91" customFormat="1" x14ac:dyDescent="0.2"/>
    <row r="682" s="91" customFormat="1" x14ac:dyDescent="0.2"/>
    <row r="683" s="91" customFormat="1" x14ac:dyDescent="0.2"/>
    <row r="684" s="91" customFormat="1" x14ac:dyDescent="0.2"/>
    <row r="685" s="91" customFormat="1" x14ac:dyDescent="0.2"/>
    <row r="686" s="91" customFormat="1" x14ac:dyDescent="0.2"/>
    <row r="687" s="91" customFormat="1" x14ac:dyDescent="0.2"/>
    <row r="688" s="91" customFormat="1" x14ac:dyDescent="0.2"/>
    <row r="689" s="91" customFormat="1" x14ac:dyDescent="0.2"/>
    <row r="690" s="91" customFormat="1" x14ac:dyDescent="0.2"/>
    <row r="691" s="91" customFormat="1" x14ac:dyDescent="0.2"/>
    <row r="692" s="91" customFormat="1" x14ac:dyDescent="0.2"/>
    <row r="693" s="91" customFormat="1" x14ac:dyDescent="0.2"/>
    <row r="694" s="91" customFormat="1" x14ac:dyDescent="0.2"/>
    <row r="695" s="91" customFormat="1" x14ac:dyDescent="0.2"/>
    <row r="696" s="91" customFormat="1" x14ac:dyDescent="0.2"/>
    <row r="697" s="91" customFormat="1" x14ac:dyDescent="0.2"/>
    <row r="698" s="91" customFormat="1" x14ac:dyDescent="0.2"/>
    <row r="699" s="91" customFormat="1" x14ac:dyDescent="0.2"/>
    <row r="700" s="91" customFormat="1" x14ac:dyDescent="0.2"/>
    <row r="701" s="91" customFormat="1" x14ac:dyDescent="0.2"/>
    <row r="702" s="91" customFormat="1" x14ac:dyDescent="0.2"/>
    <row r="703" s="91" customFormat="1" x14ac:dyDescent="0.2"/>
    <row r="704" s="91" customFormat="1" x14ac:dyDescent="0.2"/>
    <row r="705" s="91" customFormat="1" x14ac:dyDescent="0.2"/>
    <row r="706" s="91" customFormat="1" x14ac:dyDescent="0.2"/>
    <row r="707" s="91" customFormat="1" x14ac:dyDescent="0.2"/>
    <row r="708" s="91" customFormat="1" x14ac:dyDescent="0.2"/>
    <row r="709" s="91" customFormat="1" x14ac:dyDescent="0.2"/>
    <row r="710" s="91" customFormat="1" x14ac:dyDescent="0.2"/>
    <row r="711" s="91" customFormat="1" x14ac:dyDescent="0.2"/>
    <row r="712" s="91" customFormat="1" x14ac:dyDescent="0.2"/>
    <row r="713" s="91" customFormat="1" x14ac:dyDescent="0.2"/>
    <row r="714" s="91" customFormat="1" x14ac:dyDescent="0.2"/>
    <row r="715" s="91" customFormat="1" x14ac:dyDescent="0.2"/>
    <row r="716" s="91" customFormat="1" x14ac:dyDescent="0.2"/>
    <row r="717" s="91" customFormat="1" x14ac:dyDescent="0.2"/>
    <row r="718" s="91" customFormat="1" x14ac:dyDescent="0.2"/>
    <row r="719" s="91" customFormat="1" x14ac:dyDescent="0.2"/>
    <row r="720" s="91" customFormat="1" x14ac:dyDescent="0.2"/>
    <row r="721" s="91" customFormat="1" x14ac:dyDescent="0.2"/>
    <row r="722" s="91" customFormat="1" x14ac:dyDescent="0.2"/>
    <row r="723" s="91" customFormat="1" x14ac:dyDescent="0.2"/>
    <row r="724" s="91" customFormat="1" x14ac:dyDescent="0.2"/>
    <row r="725" s="91" customFormat="1" x14ac:dyDescent="0.2"/>
    <row r="726" s="91" customFormat="1" x14ac:dyDescent="0.2"/>
    <row r="727" s="91" customFormat="1" x14ac:dyDescent="0.2"/>
    <row r="728" s="91" customFormat="1" x14ac:dyDescent="0.2"/>
    <row r="729" s="91" customFormat="1" x14ac:dyDescent="0.2"/>
    <row r="730" s="91" customFormat="1" x14ac:dyDescent="0.2"/>
    <row r="731" s="91" customFormat="1" x14ac:dyDescent="0.2"/>
    <row r="732" s="91" customFormat="1" x14ac:dyDescent="0.2"/>
    <row r="733" s="91" customFormat="1" x14ac:dyDescent="0.2"/>
    <row r="734" s="91" customFormat="1" x14ac:dyDescent="0.2"/>
    <row r="735" s="91" customFormat="1" x14ac:dyDescent="0.2"/>
    <row r="736" s="91" customFormat="1" x14ac:dyDescent="0.2"/>
    <row r="737" s="91" customFormat="1" x14ac:dyDescent="0.2"/>
    <row r="738" s="91" customFormat="1" x14ac:dyDescent="0.2"/>
    <row r="739" s="91" customFormat="1" x14ac:dyDescent="0.2"/>
    <row r="740" s="91" customFormat="1" x14ac:dyDescent="0.2"/>
    <row r="741" s="91" customFormat="1" x14ac:dyDescent="0.2"/>
    <row r="742" s="91" customFormat="1" x14ac:dyDescent="0.2"/>
    <row r="743" s="91" customFormat="1" x14ac:dyDescent="0.2"/>
    <row r="744" s="91" customFormat="1" x14ac:dyDescent="0.2"/>
    <row r="745" s="91" customFormat="1" x14ac:dyDescent="0.2"/>
    <row r="746" s="91" customFormat="1" x14ac:dyDescent="0.2"/>
    <row r="747" s="91" customFormat="1" x14ac:dyDescent="0.2"/>
    <row r="748" s="91" customFormat="1" x14ac:dyDescent="0.2"/>
    <row r="749" s="91" customFormat="1" x14ac:dyDescent="0.2"/>
    <row r="750" s="91" customFormat="1" x14ac:dyDescent="0.2"/>
    <row r="751" s="91" customFormat="1" x14ac:dyDescent="0.2"/>
    <row r="752" s="91" customFormat="1" x14ac:dyDescent="0.2"/>
    <row r="753" s="91" customFormat="1" x14ac:dyDescent="0.2"/>
    <row r="754" s="91" customFormat="1" x14ac:dyDescent="0.2"/>
    <row r="755" s="91" customFormat="1" x14ac:dyDescent="0.2"/>
    <row r="756" s="91" customFormat="1" x14ac:dyDescent="0.2"/>
    <row r="757" s="91" customFormat="1" x14ac:dyDescent="0.2"/>
    <row r="758" s="91" customFormat="1" x14ac:dyDescent="0.2"/>
    <row r="759" s="91" customFormat="1" x14ac:dyDescent="0.2"/>
    <row r="760" s="91" customFormat="1" x14ac:dyDescent="0.2"/>
    <row r="761" s="91" customFormat="1" x14ac:dyDescent="0.2"/>
    <row r="762" s="91" customFormat="1" x14ac:dyDescent="0.2"/>
    <row r="763" s="91" customFormat="1" x14ac:dyDescent="0.2"/>
    <row r="764" s="91" customFormat="1" x14ac:dyDescent="0.2"/>
    <row r="765" s="91" customFormat="1" x14ac:dyDescent="0.2"/>
    <row r="766" s="91" customFormat="1" x14ac:dyDescent="0.2"/>
    <row r="767" s="91" customFormat="1" x14ac:dyDescent="0.2"/>
    <row r="768" s="91" customFormat="1" x14ac:dyDescent="0.2"/>
    <row r="769" s="91" customFormat="1" x14ac:dyDescent="0.2"/>
    <row r="770" s="91" customFormat="1" x14ac:dyDescent="0.2"/>
    <row r="771" s="91" customFormat="1" x14ac:dyDescent="0.2"/>
    <row r="772" s="91" customFormat="1" x14ac:dyDescent="0.2"/>
    <row r="773" s="91" customFormat="1" x14ac:dyDescent="0.2"/>
    <row r="774" s="91" customFormat="1" x14ac:dyDescent="0.2"/>
    <row r="775" s="91" customFormat="1" x14ac:dyDescent="0.2"/>
    <row r="776" s="91" customFormat="1" x14ac:dyDescent="0.2"/>
    <row r="777" s="91" customFormat="1" x14ac:dyDescent="0.2"/>
    <row r="778" s="91" customFormat="1" x14ac:dyDescent="0.2"/>
    <row r="779" s="91" customFormat="1" x14ac:dyDescent="0.2"/>
    <row r="780" s="91" customFormat="1" x14ac:dyDescent="0.2"/>
    <row r="781" s="91" customFormat="1" x14ac:dyDescent="0.2"/>
    <row r="782" s="91" customFormat="1" x14ac:dyDescent="0.2"/>
    <row r="783" s="91" customFormat="1" x14ac:dyDescent="0.2"/>
    <row r="784" s="91" customFormat="1" x14ac:dyDescent="0.2"/>
    <row r="785" s="91" customFormat="1" x14ac:dyDescent="0.2"/>
    <row r="786" s="91" customFormat="1" x14ac:dyDescent="0.2"/>
    <row r="787" s="91" customFormat="1" x14ac:dyDescent="0.2"/>
    <row r="788" s="91" customFormat="1" x14ac:dyDescent="0.2"/>
    <row r="789" s="91" customFormat="1" x14ac:dyDescent="0.2"/>
    <row r="790" s="91" customFormat="1" x14ac:dyDescent="0.2"/>
    <row r="791" s="91" customFormat="1" x14ac:dyDescent="0.2"/>
    <row r="792" s="91" customFormat="1" x14ac:dyDescent="0.2"/>
    <row r="793" s="91" customFormat="1" x14ac:dyDescent="0.2"/>
    <row r="794" s="91" customFormat="1" x14ac:dyDescent="0.2"/>
    <row r="795" s="91" customFormat="1" x14ac:dyDescent="0.2"/>
    <row r="796" s="91" customFormat="1" x14ac:dyDescent="0.2"/>
    <row r="797" s="91" customFormat="1" x14ac:dyDescent="0.2"/>
    <row r="798" s="91" customFormat="1" x14ac:dyDescent="0.2"/>
    <row r="799" s="91" customFormat="1" x14ac:dyDescent="0.2"/>
    <row r="800" s="91" customFormat="1" x14ac:dyDescent="0.2"/>
    <row r="801" s="91" customFormat="1" x14ac:dyDescent="0.2"/>
    <row r="802" s="91" customFormat="1" x14ac:dyDescent="0.2"/>
    <row r="803" s="91" customFormat="1" x14ac:dyDescent="0.2"/>
    <row r="804" s="91" customFormat="1" x14ac:dyDescent="0.2"/>
    <row r="805" s="91" customFormat="1" x14ac:dyDescent="0.2"/>
    <row r="806" s="91" customFormat="1" x14ac:dyDescent="0.2"/>
    <row r="807" s="91" customFormat="1" x14ac:dyDescent="0.2"/>
    <row r="808" s="91" customFormat="1" x14ac:dyDescent="0.2"/>
    <row r="809" s="91" customFormat="1" x14ac:dyDescent="0.2"/>
    <row r="810" s="91" customFormat="1" x14ac:dyDescent="0.2"/>
    <row r="811" s="91" customFormat="1" x14ac:dyDescent="0.2"/>
    <row r="812" s="91" customFormat="1" x14ac:dyDescent="0.2"/>
    <row r="813" s="91" customFormat="1" x14ac:dyDescent="0.2"/>
    <row r="814" s="91" customFormat="1" x14ac:dyDescent="0.2"/>
    <row r="815" s="91" customFormat="1" x14ac:dyDescent="0.2"/>
    <row r="816" s="91" customFormat="1" x14ac:dyDescent="0.2"/>
    <row r="817" s="91" customFormat="1" x14ac:dyDescent="0.2"/>
    <row r="818" s="91" customFormat="1" x14ac:dyDescent="0.2"/>
    <row r="819" s="91" customFormat="1" x14ac:dyDescent="0.2"/>
    <row r="820" s="91" customFormat="1" x14ac:dyDescent="0.2"/>
    <row r="821" s="91" customFormat="1" x14ac:dyDescent="0.2"/>
    <row r="822" s="91" customFormat="1" x14ac:dyDescent="0.2"/>
    <row r="823" s="91" customFormat="1" x14ac:dyDescent="0.2"/>
    <row r="824" s="91" customFormat="1" x14ac:dyDescent="0.2"/>
    <row r="825" s="91" customFormat="1" x14ac:dyDescent="0.2"/>
    <row r="826" s="91" customFormat="1" x14ac:dyDescent="0.2"/>
    <row r="827" s="91" customFormat="1" x14ac:dyDescent="0.2"/>
    <row r="828" s="91" customFormat="1" x14ac:dyDescent="0.2"/>
    <row r="829" s="91" customFormat="1" x14ac:dyDescent="0.2"/>
    <row r="830" s="91" customFormat="1" x14ac:dyDescent="0.2"/>
    <row r="831" s="91" customFormat="1" x14ac:dyDescent="0.2"/>
    <row r="832" s="91" customFormat="1" x14ac:dyDescent="0.2"/>
    <row r="833" s="91" customFormat="1" x14ac:dyDescent="0.2"/>
    <row r="834" s="91" customFormat="1" x14ac:dyDescent="0.2"/>
    <row r="835" s="91" customFormat="1" x14ac:dyDescent="0.2"/>
    <row r="836" s="91" customFormat="1" x14ac:dyDescent="0.2"/>
    <row r="837" s="91" customFormat="1" x14ac:dyDescent="0.2"/>
    <row r="838" s="91" customFormat="1" x14ac:dyDescent="0.2"/>
    <row r="839" s="91" customFormat="1" x14ac:dyDescent="0.2"/>
    <row r="840" s="91" customFormat="1" x14ac:dyDescent="0.2"/>
    <row r="841" s="91" customFormat="1" x14ac:dyDescent="0.2"/>
    <row r="842" s="91" customFormat="1" x14ac:dyDescent="0.2"/>
    <row r="843" s="91" customFormat="1" x14ac:dyDescent="0.2"/>
    <row r="844" s="91" customFormat="1" x14ac:dyDescent="0.2"/>
    <row r="845" s="91" customFormat="1" x14ac:dyDescent="0.2"/>
    <row r="846" s="91" customFormat="1" x14ac:dyDescent="0.2"/>
    <row r="847" s="91" customFormat="1" x14ac:dyDescent="0.2"/>
    <row r="848" s="91" customFormat="1" x14ac:dyDescent="0.2"/>
    <row r="849" s="91" customFormat="1" x14ac:dyDescent="0.2"/>
    <row r="850" s="91" customFormat="1" x14ac:dyDescent="0.2"/>
    <row r="851" s="91" customFormat="1" x14ac:dyDescent="0.2"/>
    <row r="852" s="91" customFormat="1" x14ac:dyDescent="0.2"/>
    <row r="853" s="91" customFormat="1" x14ac:dyDescent="0.2"/>
    <row r="854" s="91" customFormat="1" x14ac:dyDescent="0.2"/>
    <row r="855" s="91" customFormat="1" x14ac:dyDescent="0.2"/>
    <row r="856" s="91" customFormat="1" x14ac:dyDescent="0.2"/>
    <row r="857" s="91" customFormat="1" x14ac:dyDescent="0.2"/>
    <row r="858" s="91" customFormat="1" x14ac:dyDescent="0.2"/>
    <row r="859" s="91" customFormat="1" x14ac:dyDescent="0.2"/>
    <row r="860" s="91" customFormat="1" x14ac:dyDescent="0.2"/>
    <row r="861" s="91" customFormat="1" x14ac:dyDescent="0.2"/>
    <row r="862" s="91" customFormat="1" x14ac:dyDescent="0.2"/>
    <row r="863" s="91" customFormat="1" x14ac:dyDescent="0.2"/>
    <row r="864" s="91" customFormat="1" x14ac:dyDescent="0.2"/>
    <row r="865" s="91" customFormat="1" x14ac:dyDescent="0.2"/>
    <row r="866" s="91" customFormat="1" x14ac:dyDescent="0.2"/>
    <row r="867" s="91" customFormat="1" x14ac:dyDescent="0.2"/>
    <row r="868" s="91" customFormat="1" x14ac:dyDescent="0.2"/>
    <row r="869" s="91" customFormat="1" x14ac:dyDescent="0.2"/>
    <row r="870" s="91" customFormat="1" x14ac:dyDescent="0.2"/>
    <row r="871" s="91" customFormat="1" x14ac:dyDescent="0.2"/>
    <row r="872" s="91" customFormat="1" x14ac:dyDescent="0.2"/>
    <row r="873" s="91" customFormat="1" x14ac:dyDescent="0.2"/>
    <row r="874" s="91" customFormat="1" x14ac:dyDescent="0.2"/>
    <row r="875" s="91" customFormat="1" x14ac:dyDescent="0.2"/>
    <row r="876" s="91" customFormat="1" x14ac:dyDescent="0.2"/>
    <row r="877" s="91" customFormat="1" x14ac:dyDescent="0.2"/>
    <row r="878" s="91" customFormat="1" x14ac:dyDescent="0.2"/>
    <row r="879" s="91" customFormat="1" x14ac:dyDescent="0.2"/>
    <row r="880" s="91" customFormat="1" x14ac:dyDescent="0.2"/>
    <row r="881" s="91" customFormat="1" x14ac:dyDescent="0.2"/>
    <row r="882" s="91" customFormat="1" x14ac:dyDescent="0.2"/>
    <row r="883" s="91" customFormat="1" x14ac:dyDescent="0.2"/>
    <row r="884" s="91" customFormat="1" x14ac:dyDescent="0.2"/>
    <row r="885" s="91" customFormat="1" x14ac:dyDescent="0.2"/>
    <row r="886" s="91" customFormat="1" x14ac:dyDescent="0.2"/>
    <row r="887" s="91" customFormat="1" x14ac:dyDescent="0.2"/>
    <row r="888" s="91" customFormat="1" x14ac:dyDescent="0.2"/>
  </sheetData>
  <sheetProtection algorithmName="SHA-512" hashValue="i/n+RP/JMHs8WwZ+GRnDb3n97BtrxVgg5IwIJIrezcIKOoAbxMBTgCFCIkK19Vf+bniXLtBsUGnlb0lyjM4gQg==" saltValue="D0496pQy1dBp0D8aILnLYw==" spinCount="100000" sheet="1" objects="1" scenarios="1" selectLockedCells="1"/>
  <protectedRanges>
    <protectedRange password="CC00" sqref="L8:N9 L5:L6 U38 I33:M33 N28 O30:O32 O35 O20:O22 U30:U32 U35 O25:O27 C28:H28 Q30:T30 Q28:T28 O15:O17 J15:N26 Q15:T26 C15:H26" name="Bereik1"/>
  </protectedRanges>
  <mergeCells count="13">
    <mergeCell ref="B4:F5"/>
    <mergeCell ref="L4:N4"/>
    <mergeCell ref="B6:F7"/>
    <mergeCell ref="B12:H12"/>
    <mergeCell ref="I12:N12"/>
    <mergeCell ref="B34:B36"/>
    <mergeCell ref="C34:G36"/>
    <mergeCell ref="P12:T12"/>
    <mergeCell ref="I29:I31"/>
    <mergeCell ref="J29:J31"/>
    <mergeCell ref="K29:K31"/>
    <mergeCell ref="L29:L31"/>
    <mergeCell ref="M29:M31"/>
  </mergeCells>
  <dataValidations count="2">
    <dataValidation type="date" operator="greaterThan" allowBlank="1" showInputMessage="1" showErrorMessage="1" sqref="K33" xr:uid="{C0BA266F-3270-4055-89F3-FC27D73F6A23}">
      <formula1>40179</formula1>
    </dataValidation>
    <dataValidation type="decimal" operator="greaterThan" allowBlank="1" showInputMessage="1" showErrorMessage="1" sqref="Q15:S26 J15:N26 G15:H26 I33:J33 L33:M33 Q30:R30 Q34 D15:E26" xr:uid="{3CADCD30-8795-411C-9C4B-E0F67E2E1E5B}">
      <formula1>0</formula1>
    </dataValidation>
  </dataValidations>
  <pageMargins left="0.7" right="0.7" top="0.75" bottom="0.75" header="0.3" footer="0.3"/>
  <pageSetup paperSize="9" orientation="portrait" r:id="rId1"/>
  <ignoredErrors>
    <ignoredError sqref="G28"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A3F4-9AED-49B1-BA19-05FD78E5965B}">
  <dimension ref="A1:U47"/>
  <sheetViews>
    <sheetView showGridLines="0" showRowColHeaders="0" showZeros="0" zoomScaleNormal="10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14"/>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14"/>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14"/>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14"/>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14"/>
      <c r="K9" s="14"/>
      <c r="L9" s="14"/>
      <c r="M9" s="14"/>
      <c r="N9" s="14"/>
      <c r="O9" s="14"/>
      <c r="P9" s="20"/>
      <c r="Q9" s="20"/>
      <c r="R9" s="15"/>
      <c r="S9" s="5"/>
      <c r="T9" s="5"/>
      <c r="U9" s="66"/>
    </row>
    <row r="10" spans="1:21" ht="20.100000000000001" customHeight="1" x14ac:dyDescent="0.2">
      <c r="A10" s="67"/>
      <c r="B10" s="18" t="str">
        <f>'Jaaropgave OBES'!B10</f>
        <v>versie 2025-1</v>
      </c>
      <c r="C10" s="19"/>
      <c r="D10" s="19"/>
      <c r="E10" s="19"/>
      <c r="F10" s="19"/>
      <c r="G10" s="19"/>
      <c r="H10" s="19"/>
      <c r="I10" s="15"/>
      <c r="J10" s="14"/>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40"/>
      <c r="D34" s="141"/>
      <c r="E34" s="141"/>
      <c r="F34" s="141"/>
      <c r="G34" s="142"/>
      <c r="H34" s="5"/>
      <c r="I34" s="37"/>
      <c r="J34" s="37"/>
      <c r="K34" s="37"/>
      <c r="L34" s="37"/>
      <c r="M34" s="37"/>
      <c r="N34" s="37"/>
      <c r="O34" s="37"/>
      <c r="P34" s="42" t="s">
        <v>24</v>
      </c>
      <c r="Q34" s="49">
        <v>0</v>
      </c>
      <c r="R34" s="41"/>
      <c r="S34" s="41"/>
      <c r="T34" s="41"/>
      <c r="U34" s="66"/>
    </row>
    <row r="35" spans="1:21"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row>
    <row r="36" spans="1:21" ht="20.100000000000001" customHeight="1" x14ac:dyDescent="0.2">
      <c r="A36" s="67"/>
      <c r="B36" s="108"/>
      <c r="C36" s="146"/>
      <c r="D36" s="147"/>
      <c r="E36" s="147"/>
      <c r="F36" s="147"/>
      <c r="G36" s="148"/>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SY6FoB1YnDh6TMIn9naeB+CPKPlrb3zvHT44ZEFzVabvpCUsWa1+wFUaHVH18oR/fdWEyj4UVLB4V3GVPkiXoQ==" saltValue="AlQ3xEKgfUPcYLz8QqKmqQ==" spinCount="100000" sheet="1" objects="1" scenarios="1" selectLockedCells="1"/>
  <protectedRanges>
    <protectedRange password="CC00" sqref="L8:N9 L5:L6 U38 I33:M33 N28 O30:O32 O35 O20:O22 U30:U32 U35 O25:O27 C28:H28 Q30:T30 Q28:T28 O15:O17 J15:N26 C15:H26 Q15:T26" name="Bereik1_2"/>
  </protectedRanges>
  <mergeCells count="13">
    <mergeCell ref="B4:F5"/>
    <mergeCell ref="L4:N4"/>
    <mergeCell ref="B6:F7"/>
    <mergeCell ref="B12:H12"/>
    <mergeCell ref="I12:N12"/>
    <mergeCell ref="B34:B36"/>
    <mergeCell ref="C34:G36"/>
    <mergeCell ref="P12:T12"/>
    <mergeCell ref="I29:I31"/>
    <mergeCell ref="J29:J31"/>
    <mergeCell ref="K29:K31"/>
    <mergeCell ref="L29:L31"/>
    <mergeCell ref="M29:M31"/>
  </mergeCells>
  <dataValidations count="2">
    <dataValidation type="decimal" operator="greaterThan" allowBlank="1" showInputMessage="1" showErrorMessage="1" sqref="Q15:S26 J15:N26 G15:H26 I33:J33 L33:M33 Q30:R30 Q34 D15:E26" xr:uid="{C1748903-42C0-4ACF-A81A-FEA933F760BF}">
      <formula1>0</formula1>
    </dataValidation>
    <dataValidation type="date" operator="greaterThan" allowBlank="1" showInputMessage="1" showErrorMessage="1" sqref="K33" xr:uid="{6FBE79C8-0102-47A3-AB9E-46D3D278B488}">
      <formula1>40179</formula1>
    </dataValidation>
  </dataValidations>
  <pageMargins left="0.7" right="0.7" top="0.75" bottom="0.75" header="0.3" footer="0.3"/>
  <pageSetup paperSize="9" orientation="portrait" r:id="rId1"/>
  <ignoredErrors>
    <ignoredError sqref="G28"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7A7D-2559-4FCB-BFE4-1EF0C49BF982}">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14"/>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14"/>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14"/>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14"/>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14"/>
      <c r="K9" s="14"/>
      <c r="L9" s="14"/>
      <c r="M9" s="14"/>
      <c r="N9" s="14"/>
      <c r="O9" s="14"/>
      <c r="P9" s="20"/>
      <c r="Q9" s="20"/>
      <c r="R9" s="15"/>
      <c r="S9" s="5"/>
      <c r="T9" s="5"/>
      <c r="U9" s="66"/>
    </row>
    <row r="10" spans="1:21" ht="20.100000000000001" customHeight="1" x14ac:dyDescent="0.2">
      <c r="A10" s="67"/>
      <c r="B10" s="18" t="str">
        <f>'Jaaropgave OBES'!B10</f>
        <v>versie 2025-1</v>
      </c>
      <c r="C10" s="19"/>
      <c r="D10" s="19"/>
      <c r="E10" s="19"/>
      <c r="F10" s="19"/>
      <c r="G10" s="19"/>
      <c r="H10" s="19"/>
      <c r="I10" s="15"/>
      <c r="J10" s="14"/>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40"/>
      <c r="D34" s="141"/>
      <c r="E34" s="141"/>
      <c r="F34" s="141"/>
      <c r="G34" s="142"/>
      <c r="H34" s="5"/>
      <c r="I34" s="37"/>
      <c r="J34" s="37"/>
      <c r="K34" s="37"/>
      <c r="L34" s="37"/>
      <c r="M34" s="37"/>
      <c r="N34" s="37"/>
      <c r="O34" s="37"/>
      <c r="P34" s="42" t="s">
        <v>24</v>
      </c>
      <c r="Q34" s="49">
        <v>0</v>
      </c>
      <c r="R34" s="41"/>
      <c r="S34" s="41"/>
      <c r="T34" s="41"/>
      <c r="U34" s="66"/>
    </row>
    <row r="35" spans="1:21"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row>
    <row r="36" spans="1:21" ht="20.100000000000001" customHeight="1" x14ac:dyDescent="0.2">
      <c r="A36" s="67"/>
      <c r="B36" s="108"/>
      <c r="C36" s="146"/>
      <c r="D36" s="147"/>
      <c r="E36" s="147"/>
      <c r="F36" s="147"/>
      <c r="G36" s="148"/>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9XuwCLLSlo5FHbfUiSi/GpuBmN/QWFf9+0hOO0pECLzTc7N66vtDBUjj+Hdg79TzzAycjurXvY3wCMFDj2MJUg==" saltValue="SK+NUiHnsTxMwwUR3fptaw==" spinCount="100000" sheet="1" objects="1" scenarios="1" selectLockedCells="1"/>
  <protectedRanges>
    <protectedRange password="CC00" sqref="L8:N9 L5:L6 U38 I33:M33 N28 O30:O32 O35 O20:O22 U30:U32 U35 O25:O27 C28:H28 Q30:T30 Q28:T28 O15:O17 J15:N26 C15:H26 Q15:T26" name="Bereik1_2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ate" operator="greaterThan" allowBlank="1" showInputMessage="1" showErrorMessage="1" sqref="K33" xr:uid="{57238897-8DAE-44E7-BB75-895BC0E006CF}">
      <formula1>40179</formula1>
    </dataValidation>
    <dataValidation type="decimal" operator="greaterThan" allowBlank="1" showInputMessage="1" showErrorMessage="1" sqref="Q15:S26 J15:N26 G15:H26 I33:J33 L33:M33 Q30:R30 Q34 D15:E26" xr:uid="{B5949A1C-E4F6-4ADA-AE05-98E7A5AA04AC}">
      <formula1>0</formula1>
    </dataValidation>
  </dataValidations>
  <pageMargins left="0.7" right="0.7" top="0.75" bottom="0.75" header="0.3" footer="0.3"/>
  <ignoredErrors>
    <ignoredError sqref="G28" 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3A85-11E6-4902-9C89-E29034ACA45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5"/>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6"/>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6"/>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6"/>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eCW2twMUuCS5Ra3pDZUPJPpCv4oIxJtedGesh3rDi/Xm4QHDSKwpP0rKl9kruje7fXMboL6yMxJ/SeZ/DIMfNA==" saltValue="cKgfcigZy7PB08/6TZdMf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1A4A64A9-E2F1-4CA9-B531-6A5A268786B9}">
      <formula1>0</formula1>
    </dataValidation>
    <dataValidation type="date" operator="greaterThan" allowBlank="1" showInputMessage="1" showErrorMessage="1" sqref="K33" xr:uid="{95DA8C70-EFF1-4EBC-ABB5-1924B61D997F}">
      <formula1>40179</formula1>
    </dataValidation>
  </dataValidations>
  <pageMargins left="0.7" right="0.7" top="0.75" bottom="0.75" header="0.3" footer="0.3"/>
  <ignoredErrors>
    <ignoredError sqref="G28" formula="1"/>
  </ignoredError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D9D0-C3A2-4BCC-A312-50E14BA5A75D}">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Hbn+3P8TRdYCznhUfcCND06rUVszLNaskTG8iUcHkVPn7JnDuxSfCICH5gQiXnPigWSPzL3pTxkfTyuk2LA+6w==" saltValue="x3bnSxoLRtp3CGE79RdmxQ==" spinCount="100000" sheet="1" objects="1" scenarios="1" selectLockedCells="1"/>
  <protectedRanges>
    <protectedRange password="CC00" sqref="L8:N9 L5:L6 U38 I33:M33 N28 O30:O32 O35 O20:O22 U30:U32 U35 O25:O27 C28:H28 Q30:T30 Q28:T28 H16:H26 O15:O17 C15:F26 G15:H15 J15:J26 T15:T26" name="Bereik1_2"/>
    <protectedRange password="CC00" sqref="G16:G26" name="Bereik1_1_1"/>
    <protectedRange password="CC00" sqref="K15:N26" name="Bereik1_6_1"/>
    <protectedRange password="CC00" sqref="Q15:Q26" name="Bereik1_7_1"/>
    <protectedRange password="CC00" sqref="R15:R26" name="Bereik1_8_1"/>
    <protectedRange password="CC00" sqref="S15:S26" name="Bereik1_9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9FE2BC38-4659-4B1D-B1C1-322C13A547D6}">
      <formula1>0</formula1>
    </dataValidation>
    <dataValidation type="date" operator="greaterThan" allowBlank="1" showInputMessage="1" showErrorMessage="1" sqref="K33" xr:uid="{756AFC2D-2373-4D92-B20C-75A378562012}">
      <formula1>40179</formula1>
    </dataValidation>
  </dataValidations>
  <pageMargins left="0.7" right="0.7" top="0.75" bottom="0.75" header="0.3" footer="0.3"/>
  <ignoredErrors>
    <ignoredError sqref="G28" formula="1"/>
  </ignoredError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5E95-ACA1-417B-BEFA-FD69B0EC4FB1}">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F/OgXEz2Ne0/jVbFq/5Y+bdwPkQ+lqwNtDaFCHCPGS3kyk84ed/z5FAJF5ZjuF6WU3KArL9ncSgn8EpiFPupiw==" saltValue="nndanGu4VSPyfE5eD9/uqg=="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903EC72B-5D97-417A-B330-A4B2C81C75B3}">
      <formula1>0</formula1>
    </dataValidation>
    <dataValidation type="date" operator="greaterThan" allowBlank="1" showInputMessage="1" showErrorMessage="1" sqref="K33" xr:uid="{F7F87670-2A49-4773-833E-58753C959116}">
      <formula1>40179</formula1>
    </dataValidation>
  </dataValidations>
  <pageMargins left="0.7" right="0.7" top="0.75" bottom="0.75" header="0.3" footer="0.3"/>
  <ignoredErrors>
    <ignoredError sqref="G28" formula="1"/>
  </ignoredError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1594-2A92-42A2-8028-A32444AFE0C8}">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2025-1</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v>0</v>
      </c>
      <c r="L15" s="7">
        <v>0</v>
      </c>
      <c r="M15" s="52">
        <v>0</v>
      </c>
      <c r="N15" s="52">
        <v>0</v>
      </c>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v>0</v>
      </c>
      <c r="L16" s="7">
        <v>0</v>
      </c>
      <c r="M16" s="52">
        <v>0</v>
      </c>
      <c r="N16" s="52">
        <v>0</v>
      </c>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v>0</v>
      </c>
      <c r="L17" s="7">
        <v>0</v>
      </c>
      <c r="M17" s="52">
        <v>0</v>
      </c>
      <c r="N17" s="52">
        <v>0</v>
      </c>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v>0</v>
      </c>
      <c r="L18" s="7">
        <v>0</v>
      </c>
      <c r="M18" s="52">
        <v>0</v>
      </c>
      <c r="N18" s="52">
        <v>0</v>
      </c>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v>0</v>
      </c>
      <c r="L19" s="7">
        <v>0</v>
      </c>
      <c r="M19" s="52">
        <v>0</v>
      </c>
      <c r="N19" s="52">
        <v>0</v>
      </c>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v>0</v>
      </c>
      <c r="L20" s="7">
        <v>0</v>
      </c>
      <c r="M20" s="52">
        <v>0</v>
      </c>
      <c r="N20" s="52">
        <v>0</v>
      </c>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v>0</v>
      </c>
      <c r="L21" s="7">
        <v>0</v>
      </c>
      <c r="M21" s="52">
        <v>0</v>
      </c>
      <c r="N21" s="52">
        <v>0</v>
      </c>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v>0</v>
      </c>
      <c r="L22" s="7">
        <v>0</v>
      </c>
      <c r="M22" s="52">
        <v>0</v>
      </c>
      <c r="N22" s="52">
        <v>0</v>
      </c>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v>0</v>
      </c>
      <c r="L23" s="7">
        <v>0</v>
      </c>
      <c r="M23" s="52">
        <v>0</v>
      </c>
      <c r="N23" s="52">
        <v>0</v>
      </c>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v>0</v>
      </c>
      <c r="L24" s="7">
        <v>0</v>
      </c>
      <c r="M24" s="52">
        <v>0</v>
      </c>
      <c r="N24" s="52">
        <v>0</v>
      </c>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v>0</v>
      </c>
      <c r="L25" s="7">
        <v>0</v>
      </c>
      <c r="M25" s="52">
        <v>0</v>
      </c>
      <c r="N25" s="52">
        <v>0</v>
      </c>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v>0</v>
      </c>
      <c r="L26" s="7">
        <v>0</v>
      </c>
      <c r="M26" s="52">
        <v>0</v>
      </c>
      <c r="N26" s="52">
        <v>0</v>
      </c>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v>0</v>
      </c>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GaYmJdsMYOPmf6wP3LPANZhVXpE70bmfmDLcu4vTNM9wPxykG8bZtzeabHIDygYvQusjuq6+4lr89MdxeS+N/w==" saltValue="jNY0S4H5+NdpUcI6mh39oA=="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5075910A-6954-409E-A88E-7F61BB070ACF}">
      <formula1>0</formula1>
    </dataValidation>
    <dataValidation type="date" operator="greaterThan" allowBlank="1" showInputMessage="1" showErrorMessage="1" sqref="K33" xr:uid="{76078192-1BBB-4994-931C-CA00E6E763E9}">
      <formula1>40179</formula1>
    </dataValidation>
  </dataValidations>
  <pageMargins left="0.7" right="0.7" top="0.75" bottom="0.75" header="0.3" footer="0.3"/>
  <ignoredErrors>
    <ignoredError sqref="G28" 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Jaaropgave OBES</vt:lpstr>
      <vt:lpstr>Toelichting</vt:lpstr>
      <vt:lpstr>Systeem 1</vt:lpstr>
      <vt:lpstr>Systeem 2</vt:lpstr>
      <vt:lpstr>Systeem 3</vt:lpstr>
      <vt:lpstr>Systeem 4</vt:lpstr>
      <vt:lpstr>Systeem 5</vt:lpstr>
      <vt:lpstr>Systeem 6</vt:lpstr>
      <vt:lpstr>Systeem 7</vt:lpstr>
      <vt:lpstr>Systeem 8</vt:lpstr>
      <vt:lpstr>Systeem 9</vt:lpstr>
      <vt:lpstr>Systeem 10</vt:lpstr>
      <vt:lpstr>Systeem 11</vt:lpstr>
      <vt:lpstr>Systeem 12</vt:lpstr>
      <vt:lpstr>Systeem 13</vt:lpstr>
      <vt:lpstr>Systeem 14</vt:lpstr>
      <vt:lpstr>Systeem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Koster, Timme</dc:creator>
  <cp:lastModifiedBy>Willems, Corné</cp:lastModifiedBy>
  <cp:lastPrinted>2020-01-09T09:51:15Z</cp:lastPrinted>
  <dcterms:created xsi:type="dcterms:W3CDTF">2014-01-30T08:02:53Z</dcterms:created>
  <dcterms:modified xsi:type="dcterms:W3CDTF">2025-11-25T13:13:18Z</dcterms:modified>
</cp:coreProperties>
</file>