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8_{99B82E28-586F-4AFC-9DA0-995A892E6617}" xr6:coauthVersionLast="47" xr6:coauthVersionMax="47" xr10:uidLastSave="{00000000-0000-0000-0000-000000000000}"/>
  <bookViews>
    <workbookView xWindow="-120" yWindow="-120" windowWidth="51840" windowHeight="21120" activeTab="1" xr2:uid="{801F25AC-97A4-468D-96A1-88402463D6A5}"/>
  </bookViews>
  <sheets>
    <sheet name="Instructie" sheetId="2" r:id="rId1"/>
    <sheet name="Begrotingsformat" sheetId="1" r:id="rId2"/>
    <sheet name="Blad1"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33" i="1" l="1"/>
  <c r="K122" i="1"/>
  <c r="K120" i="1"/>
  <c r="K111" i="1"/>
  <c r="K112" i="1"/>
  <c r="K11" i="1"/>
  <c r="K12" i="1"/>
  <c r="K13" i="1"/>
  <c r="K14" i="1"/>
  <c r="K15" i="1"/>
  <c r="K16" i="1"/>
  <c r="K113" i="1"/>
  <c r="K114" i="1"/>
  <c r="K115" i="1"/>
  <c r="K116" i="1"/>
  <c r="K117" i="1"/>
  <c r="K118" i="1"/>
  <c r="K119" i="1"/>
  <c r="K127" i="1"/>
  <c r="K126" i="1"/>
  <c r="K96" i="1"/>
  <c r="K95" i="1"/>
  <c r="K94" i="1"/>
  <c r="K102" i="1" s="1"/>
  <c r="K104" i="1" s="1"/>
  <c r="K64" i="1"/>
  <c r="K145" i="1"/>
  <c r="K131" i="1"/>
  <c r="K17" i="1"/>
  <c r="K18" i="1"/>
  <c r="K19" i="1"/>
  <c r="K20" i="1"/>
  <c r="K21" i="1"/>
  <c r="K22" i="1"/>
  <c r="K23" i="1"/>
  <c r="K24" i="1"/>
  <c r="K25" i="1"/>
  <c r="K26" i="1"/>
  <c r="K27" i="1"/>
  <c r="K28" i="1"/>
  <c r="K29" i="1"/>
  <c r="K30" i="1"/>
  <c r="K31" i="1"/>
  <c r="K32" i="1"/>
  <c r="M102" i="1"/>
  <c r="M104" i="1" s="1"/>
  <c r="M148" i="1"/>
  <c r="K128" i="1" l="1"/>
  <c r="K148" i="1"/>
  <c r="K110" i="1"/>
  <c r="M120" i="1" l="1"/>
  <c r="M85" i="1"/>
  <c r="M62" i="1"/>
  <c r="M88" i="1" l="1"/>
  <c r="M33" i="1"/>
  <c r="M36" i="1" l="1"/>
  <c r="M133" i="1" s="1"/>
  <c r="K66" i="1"/>
  <c r="K65" i="1"/>
  <c r="K43" i="1"/>
  <c r="K42" i="1"/>
  <c r="K41" i="1"/>
  <c r="K10" i="1"/>
  <c r="K33" i="1" s="1"/>
  <c r="K36" i="1" s="1"/>
  <c r="K85" i="1" l="1"/>
  <c r="K62" i="1"/>
  <c r="K88" i="1" s="1"/>
  <c r="K170" i="1" l="1"/>
  <c r="K173" i="1"/>
  <c r="K172" i="1"/>
  <c r="K174" i="1"/>
  <c r="K171" i="1"/>
  <c r="K158" i="1" l="1"/>
  <c r="K175" i="1"/>
  <c r="K135" i="1" l="1"/>
  <c r="K157" i="1"/>
  <c r="K165" i="1" l="1"/>
  <c r="K164" i="1"/>
  <c r="K156" i="1"/>
  <c r="K155" i="1"/>
  <c r="K180" i="1"/>
  <c r="K162" i="1"/>
  <c r="K163" i="1"/>
  <c r="K16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M9" authorId="0" shapeId="0" xr:uid="{CB64C640-9D68-4F21-A706-AF4D12C535AE}">
      <text>
        <r>
          <rPr>
            <b/>
            <sz val="9"/>
            <color indexed="81"/>
            <rFont val="Tahoma"/>
            <family val="2"/>
          </rPr>
          <t>Auteur:</t>
        </r>
        <r>
          <rPr>
            <sz val="9"/>
            <color indexed="81"/>
            <rFont val="Tahoma"/>
            <family val="2"/>
          </rPr>
          <t xml:space="preserve">
Om het totale bedrag aan kosten te berekenen waarover de subsidie wordt bepaald (de subsidiabele kosten) vult u in deze kolom het bedrag in dat volgens u subsidiabel is. Vooral voor inzet van mensen (al dan niet eigen personeel) varieert het deel dat subsiabel is.</t>
        </r>
      </text>
    </comment>
    <comment ref="M40" authorId="0" shapeId="0" xr:uid="{762B8E6E-ED78-42CF-A568-A1FB6FFA4900}">
      <text>
        <r>
          <rPr>
            <b/>
            <sz val="9"/>
            <color indexed="81"/>
            <rFont val="Tahoma"/>
            <family val="2"/>
          </rPr>
          <t>Auteur:</t>
        </r>
        <r>
          <rPr>
            <sz val="9"/>
            <color indexed="81"/>
            <rFont val="Tahoma"/>
            <family val="2"/>
          </rPr>
          <t xml:space="preserve">
Om het totale bedrag aan kosten te berekenen waarover de subsidie wordt bepaald (de subsidiabele kosten) vult u in deze kolom het bedrag in dat volgens u subsidiabel is. Vooral voor inzet van mensen (al dan niet eigen personeel) varieert het deel dat subsiabel is.</t>
        </r>
      </text>
    </comment>
    <comment ref="F41" authorId="0" shapeId="0" xr:uid="{049CC194-FB49-4B40-8E65-6F3EC8DD4708}">
      <text>
        <r>
          <rPr>
            <b/>
            <sz val="9"/>
            <color indexed="81"/>
            <rFont val="Tahoma"/>
            <family val="2"/>
          </rPr>
          <t>Onder artikel 22 (Steun voor adviesdiensten) vallen:
👉 kosten voor het inhuren van een externe deskundige die advies verleent aan een landbouwonderneming
Dit kan zijn:
een adviesbureau
een consultant
een specialist (bijv. duurzaamheid, bodem, digitalisering)
een praktijkadviseur (bijv. agrarisch bedrijfsadvies)
👉 Kern:
Het gaat om inhoudelijke dienstverlening gericht op advies, niet op uitvoering.</t>
        </r>
      </text>
    </comment>
    <comment ref="F42" authorId="0" shapeId="0" xr:uid="{EB94579B-F161-49C8-8653-CE038A6D3215}">
      <text>
        <r>
          <rPr>
            <b/>
            <sz val="9"/>
            <color indexed="81"/>
            <rFont val="Tahoma"/>
            <family val="2"/>
          </rPr>
          <t>Kosten voor adviesproduct / adviesoutput
-opstellen adviesrapport
bedrijfsanalyse
diagnose en scan (bijv. duurzaamheidsscan)
planvorming (bijv. innovatieplan, bedrijfsplan)
👉 Dit valt onder dezelfde adviesdienst.
Kosten voor ondersteunende adviesactiviteiten
Voor zover onderdeel van de adviesopdracht:
dataverzameling en analyse t.b.v. advies
berekeningen (bijv. emissies, haalbaarheid)
scenario-analyses
modellen / tools die direct voor het advies worden gebruikt
👉 Alleen als deze kosten onlosmakelijk onderdeel zijn van het advies.</t>
        </r>
      </text>
    </comment>
    <comment ref="F43" authorId="0" shapeId="0" xr:uid="{841F4DE3-B8E5-4B8B-9F59-A0C7CFBBAF6C}">
      <text>
        <r>
          <rPr>
            <b/>
            <sz val="9"/>
            <color indexed="81"/>
            <rFont val="Tahoma"/>
            <family val="2"/>
          </rPr>
          <t xml:space="preserve">Reiskosten adviseur (indien inbegrepen in advies)
reis- en verblijfkosten van adviseur
👉 Alleen subsidiabel als:
onderdeel van adviesdienst
niet apart als uitvoeringskosten
</t>
        </r>
      </text>
    </comment>
    <comment ref="M92" authorId="0" shapeId="0" xr:uid="{4B6F1557-AEBE-4AB4-A068-7A15DE57FF26}">
      <text>
        <r>
          <rPr>
            <b/>
            <sz val="9"/>
            <color indexed="81"/>
            <rFont val="Tahoma"/>
            <family val="2"/>
          </rPr>
          <t>Auteur:</t>
        </r>
        <r>
          <rPr>
            <sz val="9"/>
            <color indexed="81"/>
            <rFont val="Tahoma"/>
            <family val="2"/>
          </rPr>
          <t xml:space="preserve">
Om het totale bedrag aan kosten te berekenen waarover de subsidie wordt bepaald (de subsidiabele kosten) vult u in deze kolom het bedrag in dat volgens u subsidiabel is. Vooral voor inzet van mensen (al dan niet eigen personeel) varieert het deel dat subsiabel is.</t>
        </r>
      </text>
    </comment>
    <comment ref="F94" authorId="0" shapeId="0" xr:uid="{22D4B676-1C38-4F95-92B3-D3E4F515FB7F}">
      <text>
        <r>
          <rPr>
            <b/>
            <sz val="9"/>
            <color indexed="81"/>
            <rFont val="Tahoma"/>
            <family val="2"/>
          </rPr>
          <t xml:space="preserve">Personeelskosten (onderzoekspersoneel)
onderzoekers
projectleiders
technisch personeel
ondersteunend personeel (direct betrokken)
👉 Alleen voor zover zij werken aan het onderzoeksproject.
</t>
        </r>
      </text>
    </comment>
    <comment ref="F95" authorId="0" shapeId="0" xr:uid="{D7F7B7F8-92E4-471E-9103-14C355A48BCD}">
      <text>
        <r>
          <rPr>
            <b/>
            <sz val="9"/>
            <color indexed="81"/>
            <rFont val="Tahoma"/>
            <family val="2"/>
          </rPr>
          <t xml:space="preserve">Personeelskosten (onderzoekspersoneel)
onderzoekers
projectleiders
technisch personeel
ondersteunend personeel (direct betrokken)
👉 Alleen voor zover zij werken aan het onderzoeksproject.
</t>
        </r>
      </text>
    </comment>
    <comment ref="F96" authorId="0" shapeId="0" xr:uid="{8CA1477E-21AD-49B6-A8A8-AB00DD587E39}">
      <text>
        <r>
          <rPr>
            <b/>
            <sz val="9"/>
            <color indexed="81"/>
            <rFont val="Tahoma"/>
            <family val="2"/>
          </rPr>
          <t xml:space="preserve">Personeelskosten (onderzoekspersoneel)
onderzoekers
projectleiders
technisch personeel
ondersteunend personeel (direct betrokken)
👉 Alleen voor zover zij werken aan het onderzoeksproject.
</t>
        </r>
      </text>
    </comment>
    <comment ref="F97" authorId="0" shapeId="0" xr:uid="{C22B6088-FF59-4C0C-B977-5146D919D725}">
      <text>
        <r>
          <rPr>
            <b/>
            <sz val="9"/>
            <color indexed="81"/>
            <rFont val="Tahoma"/>
            <family val="2"/>
          </rPr>
          <t>machines
meetapparatuur
proefinstallaties
⚠️ Belangrijk:
alleen de afschrijvingskosten gedurende projectperiode
niet de volledige aanschafwaarde (tenzij uitsluitend voor project en binnen projectperiode</t>
        </r>
      </text>
    </comment>
    <comment ref="F98" authorId="0" shapeId="0" xr:uid="{8AE57133-778B-46DD-8661-DA9F76946AC1}">
      <text>
        <r>
          <rPr>
            <b/>
            <sz val="9"/>
            <color indexed="81"/>
            <rFont val="Tahoma"/>
            <family val="2"/>
          </rPr>
          <t>👉 Dit betreft:
onderzoeksinstellingen
universiteiten
externe onderzoekers
ingehuurde expertise
👉 Dit zijn daadwerkelijke R&amp;D‑activiteiten door derden</t>
        </r>
      </text>
    </comment>
    <comment ref="F99" authorId="0" shapeId="0" xr:uid="{A54D46D9-6962-446D-8555-E42A8B7A881B}">
      <text>
        <r>
          <rPr>
            <b/>
            <sz val="9"/>
            <color indexed="81"/>
            <rFont val="Tahoma"/>
            <family val="2"/>
          </rPr>
          <t>👉 Direct gerelateerd aan het project:
materialen en grondstoffen
verbruiksgoederen
proefmateriaal
testkosten
veldproeven
👉 Alles wat nodig is om het onderzoek uit te voeren</t>
        </r>
      </text>
    </comment>
    <comment ref="M108" authorId="0" shapeId="0" xr:uid="{6B541CC0-5C71-4320-A3BA-0E1B493A1576}">
      <text>
        <r>
          <rPr>
            <b/>
            <sz val="9"/>
            <color indexed="81"/>
            <rFont val="Tahoma"/>
            <family val="2"/>
          </rPr>
          <t>Auteur:</t>
        </r>
        <r>
          <rPr>
            <sz val="9"/>
            <color indexed="81"/>
            <rFont val="Tahoma"/>
            <family val="2"/>
          </rPr>
          <t xml:space="preserve">
Om het totale bedrag aan kosten te berekenen waarover de subsidie wordt bepaald (de subsidiabele kosten) vult u in deze kolom het bedrag in dat volgens u subsidiabel is. Vooral voor inzet van mensen (al dan niet eigen personeel) varieert het deel dat subsiabel is.</t>
        </r>
      </text>
    </comment>
    <comment ref="F110" authorId="0" shapeId="0" xr:uid="{65AE642B-EBCD-4789-B09D-4A2C85B9A5B0}">
      <text>
        <r>
          <rPr>
            <b/>
            <sz val="9"/>
            <color indexed="81"/>
            <rFont val="Tahoma"/>
            <family val="2"/>
          </rPr>
          <t xml:space="preserve">👉 Specifiek voor het samenwerkingsverband:
kosten voor oprichting van samenwerking
kosten voor coördinatie van het project
projectmanagement
administratieve ondersteuning
netwerk- en overlegkosten
</t>
        </r>
      </text>
    </comment>
    <comment ref="F111" authorId="0" shapeId="0" xr:uid="{D1891730-46E8-4991-8804-DB59E4A5D196}">
      <text>
        <r>
          <rPr>
            <b/>
            <sz val="9"/>
            <color indexed="81"/>
            <rFont val="Tahoma"/>
            <family val="2"/>
          </rPr>
          <t>👉 Alle kosten voor de activiteiten die samen worden uitgevoerd, zoals:
pilotprojecten
innovatieprojecten
gezamenlijke ontwikkeling
testen en demonstraties</t>
        </r>
      </text>
    </comment>
    <comment ref="F112" authorId="0" shapeId="0" xr:uid="{C9E8C2E3-C552-4EF7-9BFF-7E22D26D978D}">
      <text>
        <r>
          <rPr>
            <b/>
            <sz val="9"/>
            <color indexed="81"/>
            <rFont val="Tahoma"/>
            <family val="2"/>
          </rPr>
          <t>Voor zover nodig voor het project:
a. Personeelskosten
projectteam
onderzoekers
uitvoerend personeel
b. Materiaal- en verbruiksgoederen
grondstoffen
testmateriaal
onderdelen voor pilots
c. Apparatuur en gebruik
gebruik van machines
testinstallaties
d. Externe diensten
ingehuurde expertise
consultants (voor projectuitvoering, niet individueel advies)
onderzoeksinstellingen
e. Overige directe kosten
testen en validatie
veldproeven
demonstraties
dataverzameling</t>
        </r>
      </text>
    </comment>
    <comment ref="F126" authorId="0" shapeId="0" xr:uid="{91DC7AE7-DB1E-4A22-A72F-DC6B9702F6DC}">
      <text>
        <r>
          <rPr>
            <b/>
            <sz val="9"/>
            <color indexed="81"/>
            <rFont val="Tahoma"/>
            <family val="2"/>
          </rPr>
          <t>Alles wat:
niet duidelijk onder één van de artikelen valt
maar wel logisch onderdeel is van project</t>
        </r>
      </text>
    </comment>
    <comment ref="M140" authorId="0" shapeId="0" xr:uid="{7FF6EFA3-DFD8-443C-BA63-FE3B016C5796}">
      <text>
        <r>
          <rPr>
            <b/>
            <sz val="9"/>
            <color indexed="81"/>
            <rFont val="Tahoma"/>
            <family val="2"/>
          </rPr>
          <t>Auteur:</t>
        </r>
        <r>
          <rPr>
            <sz val="9"/>
            <color indexed="81"/>
            <rFont val="Tahoma"/>
            <family val="2"/>
          </rPr>
          <t xml:space="preserve">
Om het totale bedrag aan kosten te berekenen waarover de subsidie wordt bepaald (de subsidiabele kosten) vult u in deze kolom het bedrag in dat volgens u subsidiabel is. Vooral voor inzet van mensen (al dan niet eigen personeel) varieert het deel dat subsiabel is.</t>
        </r>
      </text>
    </comment>
  </commentList>
</comments>
</file>

<file path=xl/sharedStrings.xml><?xml version="1.0" encoding="utf-8"?>
<sst xmlns="http://schemas.openxmlformats.org/spreadsheetml/2006/main" count="238" uniqueCount="113">
  <si>
    <t>Kosten</t>
  </si>
  <si>
    <t>Omschrijving</t>
  </si>
  <si>
    <t>Aantal</t>
  </si>
  <si>
    <t>Tarief</t>
  </si>
  <si>
    <t>Begroting</t>
  </si>
  <si>
    <t>Vergoeding/honoraria organisatie</t>
  </si>
  <si>
    <t>Totaal</t>
  </si>
  <si>
    <t>TOTALE KOSTEN</t>
  </si>
  <si>
    <t>Totale kosten</t>
  </si>
  <si>
    <r>
      <t>KENGETALLEN</t>
    </r>
    <r>
      <rPr>
        <b/>
        <sz val="12"/>
        <color theme="2" tint="-0.499984740745262"/>
        <rFont val="Arial"/>
        <family val="2"/>
      </rPr>
      <t xml:space="preserve"> (berekeningen)</t>
    </r>
  </si>
  <si>
    <t>KOSTENRATIO'S</t>
  </si>
  <si>
    <t>Gemiddelde kosten per voorstelling</t>
  </si>
  <si>
    <t>Gemiddelde kosten per bezoeker</t>
  </si>
  <si>
    <t>Gemiddelde educatiekosten per deelnemer</t>
  </si>
  <si>
    <t>Publiciteit &amp; marketingkosten als percentage van publieksinkomsten</t>
  </si>
  <si>
    <t>VERDELING KOSTEN</t>
  </si>
  <si>
    <t>Activiteitenkosten</t>
  </si>
  <si>
    <t>Publiciteit &amp; marketing</t>
  </si>
  <si>
    <t>Educatiekosten</t>
  </si>
  <si>
    <t>Overige kosten</t>
  </si>
  <si>
    <t>VERDELING BATEN</t>
  </si>
  <si>
    <t>Publieksinkomsten</t>
  </si>
  <si>
    <t>Sponsoring</t>
  </si>
  <si>
    <t>Publieke fondsen, overheden, ed</t>
  </si>
  <si>
    <t>Bijdragen private fondsen</t>
  </si>
  <si>
    <t>Eigen bijdragen</t>
  </si>
  <si>
    <t>OVERSCHOT</t>
  </si>
  <si>
    <t xml:space="preserve"> </t>
  </si>
  <si>
    <t>Welke kosten moet u maken om uw project te realiseren en hoe gaat u deze kosten dekken?</t>
  </si>
  <si>
    <t>Bent u voor de belastingdienst BTW-plichtig?</t>
  </si>
  <si>
    <t>Ben u verplicht om BTW af te dragen over inkomsten en/of kunt u de BTW over uitgaven terugvragen van de belastingdienst, of compenseren via het compensatiefonds?</t>
  </si>
  <si>
    <r>
      <t xml:space="preserve">U vult in het Begrotingsformat alle bedragen </t>
    </r>
    <r>
      <rPr>
        <b/>
        <i/>
        <sz val="10"/>
        <color theme="1"/>
        <rFont val="Arial"/>
        <family val="2"/>
      </rPr>
      <t>exclusief</t>
    </r>
    <r>
      <rPr>
        <i/>
        <sz val="10"/>
        <color theme="1"/>
        <rFont val="Arial"/>
        <family val="2"/>
      </rPr>
      <t xml:space="preserve"> BTW in</t>
    </r>
  </si>
  <si>
    <r>
      <t xml:space="preserve">U vult in het Begrotingsformat alle bedragen </t>
    </r>
    <r>
      <rPr>
        <b/>
        <i/>
        <sz val="10"/>
        <color theme="1"/>
        <rFont val="Arial"/>
        <family val="2"/>
      </rPr>
      <t xml:space="preserve">inclusief </t>
    </r>
    <r>
      <rPr>
        <i/>
        <sz val="10"/>
        <color theme="1"/>
        <rFont val="Arial"/>
        <family val="2"/>
      </rPr>
      <t>BTW in</t>
    </r>
  </si>
  <si>
    <t>U vult in het Begrotingsformulier de bedragen afhankelijk van de situatie, in- of exclusief BTW in</t>
  </si>
  <si>
    <t>Projectbegroting</t>
  </si>
  <si>
    <t>Omzetbelasting</t>
  </si>
  <si>
    <t>Berekeningsmethode subsidiabele kosten</t>
  </si>
  <si>
    <t xml:space="preserve">  Ja:</t>
  </si>
  <si>
    <t xml:space="preserve">  Nee:</t>
  </si>
  <si>
    <t xml:space="preserve">  Deels:</t>
  </si>
  <si>
    <t>Toelichting</t>
  </si>
  <si>
    <t>Subsidiabele kosten</t>
  </si>
  <si>
    <t xml:space="preserve">Hieronder worden de methoden kort toegelicht. </t>
  </si>
  <si>
    <t xml:space="preserve">
 </t>
  </si>
  <si>
    <t>Bij vragen over het gebruik en het invullen van dit formulier of over de regeling kunt u contact met ons opnemen via het vragenformulier: https://www.gelderland.nl/Ik-heb-een-vraag of neem telefonisch contact op via 026 359 99 99.</t>
  </si>
  <si>
    <t>&lt;selecteer&gt;</t>
  </si>
  <si>
    <t>loonkosten plus vaste opslagmethodiek</t>
  </si>
  <si>
    <t>vaste uurtariefsystematiek</t>
  </si>
  <si>
    <t>integrale kostensystematiek</t>
  </si>
  <si>
    <t>Welke berekeningsmethode voor de subsidiabele kosten gebruikt u? (zie tabblad 'instructie')</t>
  </si>
  <si>
    <t xml:space="preserve">Voor deze methode moet u beschikken over een verklaring van de Rijksdienst voor Ondernemend Nederland.
Het voordeel van IKS is dat u uw eigen systematiek voor kostenberekening kunt hanteren bij al uw subsidieaanvragen. Een voorwaarde waaraan u moet voldoen is dat u uw IKS stelselmatig gebruikt in uw bedrijf of organisatie. De IKS is complex en vooral geschikt voor grotere bedrijven en kennisinstellingen. Eenmanszaken en kleine organisaties hebben meestal geen IKS die geschikt is voor het berekenen van subsidiabele kosten. Voor deze subsidieaanvragers zijn de vaste-uurtarief-systematiek en de loonkosten plus vaste-opslag-systematiek wel geschikt. </t>
  </si>
  <si>
    <r>
      <t xml:space="preserve">Vul de tab 'Begrotingsformat' in dit document in.
</t>
    </r>
    <r>
      <rPr>
        <sz val="11"/>
        <rFont val="Calibri"/>
        <family val="2"/>
      </rPr>
      <t>NB: het begrotingsformat en de bedragen die u invult in het aanvraagformulier zijn leidend voor het beoordelen van uw aanvraag, ook wanneer bijvoorbeeld een begroting in het projectplan is opgenomen die afwijkt van het begrotingsformat.</t>
    </r>
  </si>
  <si>
    <t>Baten/(co-)financiering</t>
  </si>
  <si>
    <t>Provincie Gelderland</t>
  </si>
  <si>
    <t>BTW</t>
  </si>
  <si>
    <t>Niet-verrekenbare BTW</t>
  </si>
  <si>
    <t>Alleen invullen als BTW voor u niet verrekenbaar is.</t>
  </si>
  <si>
    <r>
      <rPr>
        <b/>
        <sz val="10"/>
        <color theme="1"/>
        <rFont val="Arial"/>
        <family val="2"/>
      </rPr>
      <t xml:space="preserve">Toelichting/onderbouwing kosten
</t>
    </r>
    <r>
      <rPr>
        <sz val="10"/>
        <color theme="1"/>
        <rFont val="Arial"/>
        <family val="2"/>
      </rPr>
      <t xml:space="preserve">
Voor alle kosten die u in het tabblad 'begrotingsformat' opneemt moet u in de laatste kolom een korte, duidelijke toelichting geven op hoe het bedrag tot stand komt, zoals bijvoorbeeld het aantal stuks/eenheden maal de prijs per stuk/eenheid. In plaats daarvan mag u deze kosten onderbouwen met een offerte.</t>
    </r>
  </si>
  <si>
    <t>Marktonderzoek</t>
  </si>
  <si>
    <t>Productontwerp en productdesign</t>
  </si>
  <si>
    <t>Organiseren van en deelnemen aan wedstrijden, handelsbeurzen en tentoonstellingen</t>
  </si>
  <si>
    <t>Voorlichtingsacties</t>
  </si>
  <si>
    <t>Dekking</t>
  </si>
  <si>
    <t xml:space="preserve">Andere financiers </t>
  </si>
  <si>
    <t xml:space="preserve">Eigen bijdrage </t>
  </si>
  <si>
    <t>Omschrijving / naam financier</t>
  </si>
  <si>
    <t xml:space="preserve">Totale dekking </t>
  </si>
  <si>
    <t>Financiering</t>
  </si>
  <si>
    <t>Let op: dit formulier en bovenstaande uitleg zijn bedoeld als hulpmiddel voor subsidieaanvragers. De uitleg hierboven of elders in dit document vervangt geenszins de subsidieregels van de provincie Gelderland, zoals die zijn beschreven in de Algemene Subsidieverordering Gelderland 2016 en de Regels Subsidieverlening Gelderland 2023.</t>
  </si>
  <si>
    <r>
      <t>Volgens (</t>
    </r>
    <r>
      <rPr>
        <b/>
        <i/>
        <sz val="10"/>
        <color theme="1"/>
        <rFont val="Arial"/>
        <family val="2"/>
      </rPr>
      <t>artikel 1.3.6 tot en met 1.3.10 van) de subsidieregels 'Regels Subsidieverlening Gelderland 2023' (RSG)</t>
    </r>
    <r>
      <rPr>
        <i/>
        <sz val="10"/>
        <color theme="1"/>
        <rFont val="Arial"/>
        <family val="2"/>
      </rPr>
      <t xml:space="preserve"> geldt voor een aantal kosten dat deze slechts deels subsidiabel zijn. Welk deel dat is wordt onder meer bepaald door de berekeningsmethode die wordt gebruikt. </t>
    </r>
    <r>
      <rPr>
        <b/>
        <i/>
        <sz val="10"/>
        <color theme="1"/>
        <rFont val="Arial"/>
        <family val="2"/>
      </rPr>
      <t>De keuze hiervoor moet u zelf maken.</t>
    </r>
    <r>
      <rPr>
        <i/>
        <sz val="10"/>
        <color theme="1"/>
        <rFont val="Arial"/>
        <family val="2"/>
      </rPr>
      <t xml:space="preserve"> 
De subsidieregels (RSG) kennen 3 verschillende berekeningsmethoden voor de subsidiabele kosten (zie hieronder). De keuze voor de methodiek wordt met name bepaald door de kosten voor inzet van mensen. Voor kosten derden is de berekening in alle gevallen identiek. Hoe dit werkt staat in meer detail beschreven in hoofdstuk 1 van de Regels Subsidieverlening Gelderland 2023 (RSG).
Ook zijn er kosten waarvoor u helemaal geen subsidie kunt ontvangen. Welke kosten dat zijn vindt u in artikel 1.3.4 van de RSG.</t>
    </r>
  </si>
  <si>
    <r>
      <rPr>
        <b/>
        <i/>
        <sz val="10"/>
        <color theme="1"/>
        <rFont val="Arial"/>
        <family val="2"/>
      </rPr>
      <t xml:space="preserve">&gt; de loonkosten plus vaste opslagmethodiek  (art. 1.3.7 van de RSG):
</t>
    </r>
    <r>
      <rPr>
        <i/>
        <sz val="10"/>
        <color theme="1"/>
        <rFont val="Arial"/>
        <family val="2"/>
      </rPr>
      <t xml:space="preserve">
- een uurtarief voor directe loonkosten (gebaseerd op werkelijke loonkosten) + een opslag over de directe loonkosten als vergoeding voor de indirecte kosten (overhead);
- een vast uurtarief als vergoeding voor de directe arbeidskosten;
- kosten van apparatuur; materialen; en kosten derden worden berekend conform art. 1.3.8 RSG.</t>
    </r>
  </si>
  <si>
    <r>
      <rPr>
        <b/>
        <i/>
        <sz val="10"/>
        <color theme="1"/>
        <rFont val="Arial"/>
        <family val="2"/>
      </rPr>
      <t xml:space="preserve">&gt; de integrale kostensystematiek  (art. 1.3.9 van de RSG):
</t>
    </r>
    <r>
      <rPr>
        <i/>
        <sz val="10"/>
        <color theme="1"/>
        <rFont val="Arial"/>
        <family val="2"/>
      </rPr>
      <t xml:space="preserve">
- methode gaat uit van integrale kostprijzen voor arbeid inclusief opslagen voor gebruik van apparatuur en materialen.
- kosten derden worden berekend conform art. 1.3.9 van de RSG.</t>
    </r>
  </si>
  <si>
    <r>
      <rPr>
        <b/>
        <i/>
        <sz val="10"/>
        <color theme="1"/>
        <rFont val="Arial"/>
        <family val="2"/>
      </rPr>
      <t xml:space="preserve">&gt; de vaste uurtariefsystematiek (art. 1.3.6 van de RSG):
</t>
    </r>
    <r>
      <rPr>
        <i/>
        <sz val="10"/>
        <color theme="1"/>
        <rFont val="Arial"/>
        <family val="2"/>
      </rPr>
      <t xml:space="preserve">
- vast uurtarief van maximaal € 60,- als vergoeding voor: directe loon- en arbeidskosten en de indirecte kosten
- kosten van apparatuur; materialen; en kosten derden worden berekend conform art. 1.3.9 RSG.</t>
    </r>
  </si>
  <si>
    <r>
      <t xml:space="preserve">In de begroting berekent u de kosten voor medewerkers met de formule: </t>
    </r>
    <r>
      <rPr>
        <b/>
        <sz val="10"/>
        <color theme="1"/>
        <rFont val="Arial"/>
        <family val="2"/>
      </rPr>
      <t>uren X uurtarief</t>
    </r>
    <r>
      <rPr>
        <sz val="10"/>
        <color theme="1"/>
        <rFont val="Arial"/>
        <family val="2"/>
      </rPr>
      <t xml:space="preserve">. Dit zijn de werkelijke kosten die u verwacht. De kosten waar u subsidie over kunt ontvangen worden door ons berekend met de formule: </t>
    </r>
    <r>
      <rPr>
        <b/>
        <sz val="10"/>
        <color theme="1"/>
        <rFont val="Arial"/>
        <family val="2"/>
      </rPr>
      <t>uren X vast tarief</t>
    </r>
    <r>
      <rPr>
        <sz val="10"/>
        <color theme="1"/>
        <rFont val="Arial"/>
        <family val="2"/>
      </rPr>
      <t xml:space="preserve"> (dat tarief is nu € 60,-). Dit zijn de subsidiabele kosten. Hierover wordt de hoogte van de subsidie berekend.
</t>
    </r>
    <r>
      <rPr>
        <b/>
        <sz val="10"/>
        <color theme="1"/>
        <rFont val="Arial"/>
        <family val="2"/>
      </rPr>
      <t xml:space="preserve">
Voordelen:</t>
    </r>
    <r>
      <rPr>
        <sz val="10"/>
        <color theme="1"/>
        <rFont val="Arial"/>
        <family val="2"/>
      </rPr>
      <t xml:space="preserve"> 
- u hoeft het uurtarief dat u in de begroting gebruikt niet te onderbouwen. 
- u hoeft voor de financiele eindverantwoording (of de steekproef, als u deze niet hoeft aan te leveren) alleen een sluitende urenverantwoording bij te houden.
</t>
    </r>
    <r>
      <rPr>
        <b/>
        <sz val="10"/>
        <color theme="1"/>
        <rFont val="Arial"/>
        <family val="2"/>
      </rPr>
      <t xml:space="preserve">Nadeel:
- </t>
    </r>
    <r>
      <rPr>
        <sz val="10"/>
        <color theme="1"/>
        <rFont val="Arial"/>
        <family val="2"/>
      </rPr>
      <t xml:space="preserve">de hoogte van de subsidiabele kosten is vaak lager dan bij de andere methoden. Dit kan betekenen dat de hoogte van de subsidie lager is.
</t>
    </r>
    <r>
      <rPr>
        <b/>
        <sz val="10"/>
        <color theme="1"/>
        <rFont val="Arial"/>
        <family val="2"/>
      </rPr>
      <t>Opmerkingen:</t>
    </r>
    <r>
      <rPr>
        <sz val="10"/>
        <color theme="1"/>
        <rFont val="Arial"/>
        <family val="2"/>
      </rPr>
      <t xml:space="preserve">
- de uren van medewerkers niet in loondienst (bijv zzp'rs) zijn altijd subsidiabel tegen het vaste tarief (€ 60,-) NB: wanneer een zzp'er wordt ingehuurd (dus niet zelf de aanvrager van de subsidie is) geldt dit niet, dan mag het gangbare tarief worden gerekend. 
</t>
    </r>
  </si>
  <si>
    <r>
      <t xml:space="preserve">In de begroting berekent u de kosten voor personeel met de formule: </t>
    </r>
    <r>
      <rPr>
        <b/>
        <sz val="10"/>
        <color theme="1"/>
        <rFont val="Arial"/>
        <family val="2"/>
      </rPr>
      <t>uren X uurtarief.</t>
    </r>
    <r>
      <rPr>
        <sz val="10"/>
        <color theme="1"/>
        <rFont val="Arial"/>
        <family val="2"/>
      </rPr>
      <t xml:space="preserve"> Dit zijn de werkelijke kosten die u verwacht. De kosten waar u subsidie over kunt ontvangen worden door ons berekend met de formule: </t>
    </r>
    <r>
      <rPr>
        <b/>
        <sz val="10"/>
        <color theme="1"/>
        <rFont val="Arial"/>
        <family val="2"/>
      </rPr>
      <t>uren X uurtarief X 1,2</t>
    </r>
    <r>
      <rPr>
        <sz val="10"/>
        <color theme="1"/>
        <rFont val="Arial"/>
        <family val="2"/>
      </rPr>
      <t xml:space="preserve">. (tot een maximaal uurtarief van € 93,-). Dit zijn de subsidiabele kosten. Hierover wordt de hoogte van de subsidie berekend.
Voordelen: 
- de hoogte van de subsidiabele kosten is vaak hoger dan bij de vasttarief methode. Dit kan betekenen dat de hoogte van de subsidie hoger is.
Nadeel:
- u moet het uurtarief dat u in de begroting gebruikt onderbouwen. Dat betekent dat u loonstaten van alle medewerkers die u wilt inzetten moet kunnen aanleveren. 
-  u moet voor de financiele eindverantwoording (of de steekproef, als u deze niet hoeft aan te leveren) niet alleen een sluitende urenverantwoording bijhouden maar ook het uurtarief verantwoorden. Dat betekent dat u loonstaten van alle medewerkers die u heeft ingezet moet aanleveren. 
Opmerkingen:
- de uren van medewerkers niet in loondienst (bijv zzp'ers) zijn altijd subsidiabel tegen het vaste tarief (€ 60,-) NB: wanneer een zzp'er wordt ingehuurd (dus niet zelf de aanvrager van de subsidie is) geldt dit niet, dan mag het gangbare tarief worden gerekend. 
- de hoogte van de subsidie wordt niet alleen bepaald door de hoogte van de subsidiabele kosten, maar is bijvoorbeeld ook afhankelijk van de minima en maxima die in de regels zijn vastgesteld. </t>
    </r>
  </si>
  <si>
    <t>Realisatie (daadwerkelijke realisatie bij verantwoording en vaststellen van de subsidie</t>
  </si>
  <si>
    <t>INSTRUCTIE invullen begrotingsformulier Subsidieregeling Uitvoeringsprogramma natuurinclusieve landbouw Gelderland</t>
  </si>
  <si>
    <t>Personeel kennisoverdracht</t>
  </si>
  <si>
    <t>Externe trainers/adviseurs</t>
  </si>
  <si>
    <t>Huur locaties</t>
  </si>
  <si>
    <t>Communicatie/publicatie</t>
  </si>
  <si>
    <t>Materiaal en lesmiddelen</t>
  </si>
  <si>
    <t>Evt. in kind uren (bedrag moet dan ook in de kosten terugkomen)</t>
  </si>
  <si>
    <t>Advieskosten extern</t>
  </si>
  <si>
    <t>Overige kosten adviseurs</t>
  </si>
  <si>
    <t>Adviesrapporten en analyses</t>
  </si>
  <si>
    <t>Personeelskosten (onderzoekspersoneel)</t>
  </si>
  <si>
    <t>Kosten van apparatuur en afschrijving</t>
  </si>
  <si>
    <t>Kosten van contractonderzoek en externe diensten</t>
  </si>
  <si>
    <t>Overige operationele kosten</t>
  </si>
  <si>
    <t>Kosten van samenwerking (organisatiekosten)</t>
  </si>
  <si>
    <t xml:space="preserve">Kosten van de uitvoering van het project </t>
  </si>
  <si>
    <t>Directe projectkosten (inhoudelijke uitvoering)</t>
  </si>
  <si>
    <t>Totaal adviesdiensten</t>
  </si>
  <si>
    <t>Totaal onderzoek, ontwikkeling en innovatie</t>
  </si>
  <si>
    <t>Totaal samenwerking</t>
  </si>
  <si>
    <t>tarief</t>
  </si>
  <si>
    <t>Totaal overige kosten</t>
  </si>
  <si>
    <t>Overige kosten (deminimisverordening)</t>
  </si>
  <si>
    <t>Activiteit a: het uitvoeren van kennisuitwisseling- en voorlichtingsactiviteiten</t>
  </si>
  <si>
    <t>Activiteit d: het uitvoeren van samenwerkingsprojecten in de landbouwsector</t>
  </si>
  <si>
    <t>Activiteit b: het aanbieden van adviesdiensten aan MKB-ondernemingen die actief zijn in de primaire landbouwproductie, de verwerking van landbouwproducten of de afzet van landbouwproducten</t>
  </si>
  <si>
    <t>Activiteit e: overige activiteiten voor zover die nodig zijn voor het uitvoeren van bovengenoemde activiteiten</t>
  </si>
  <si>
    <t>Activiteit c: het uitvoeren van onderzoeks- en ontwikkelingsprojecten door een onderzoeksorganisatie</t>
  </si>
  <si>
    <t>Workshops/trainingen</t>
  </si>
  <si>
    <t>TOTALE SUBSIDIE</t>
  </si>
  <si>
    <t>LET OP: het subsidiebedrag is max. € 300.000.</t>
  </si>
  <si>
    <t>Totaal kennis- en voorlichtingsactiviteiten</t>
  </si>
  <si>
    <t>Begrotingsformat Subsidieregeling Uitvoeringsprogramma natuurinclusieve landbouw Gelderland fase II</t>
  </si>
  <si>
    <t>Kennis- en voorlichtingsactiviteiten</t>
  </si>
  <si>
    <t xml:space="preserve">Steun voor adviesdiensten </t>
  </si>
  <si>
    <t xml:space="preserve">Steun voor onderzoek, ontwikkeling en innovatie in de landbouw- en bosbouwsector </t>
  </si>
  <si>
    <t>Samenwerkingsprojecten in de landbouwsector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</si>
</sst>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quot;€&quot;\ * #,##0.00_ ;_ &quot;€&quot;\ * \-#,##0.00_ ;_ &quot;€&quot;\ * &quot;-&quot;_ ;_ @_ "/>
    <numFmt numFmtId="165" formatCode="0.0%"/>
    <numFmt numFmtId="166" formatCode="_ [$€-413]\ * #,##0.00_ ;_ [$€-413]\ * \-#,##0.00_ ;_ [$€-413]\ * &quot;-&quot;??_ ;_ @_ "/>
  </numFmts>
  <fonts count="26" x14ac:knownFonts="1">
    <font>
      <sz val="10"/>
      <color theme="1"/>
      <name val="Arial"/>
      <family val="2"/>
    </font>
    <font>
      <sz val="10"/>
      <color theme="1"/>
      <name val="Arial"/>
      <family val="2"/>
    </font>
    <font>
      <sz val="10"/>
      <color indexed="8"/>
      <name val="Arial"/>
      <family val="2"/>
    </font>
    <font>
      <b/>
      <sz val="10"/>
      <color indexed="8"/>
      <name val="Arial"/>
      <family val="2"/>
    </font>
    <font>
      <b/>
      <sz val="16"/>
      <color theme="2" tint="-0.499984740745262"/>
      <name val="Arial"/>
      <family val="2"/>
    </font>
    <font>
      <sz val="10"/>
      <color theme="0" tint="-0.499984740745262"/>
      <name val="Arial"/>
      <family val="2"/>
    </font>
    <font>
      <sz val="10"/>
      <name val="Arial"/>
      <family val="2"/>
    </font>
    <font>
      <u/>
      <sz val="11"/>
      <color theme="10"/>
      <name val="Calibri"/>
      <family val="2"/>
    </font>
    <font>
      <i/>
      <sz val="10"/>
      <color rgb="FFFF0000"/>
      <name val="Arial"/>
      <family val="2"/>
    </font>
    <font>
      <b/>
      <sz val="10"/>
      <color theme="0" tint="-0.499984740745262"/>
      <name val="Arial"/>
      <family val="2"/>
    </font>
    <font>
      <b/>
      <sz val="12"/>
      <color theme="2" tint="-0.499984740745262"/>
      <name val="Arial"/>
      <family val="2"/>
    </font>
    <font>
      <b/>
      <sz val="10"/>
      <color theme="1"/>
      <name val="Arial"/>
      <family val="2"/>
    </font>
    <font>
      <b/>
      <sz val="10"/>
      <color rgb="FFFF0000"/>
      <name val="Arial"/>
      <family val="2"/>
    </font>
    <font>
      <b/>
      <sz val="10"/>
      <color theme="2" tint="-9.9978637043366805E-2"/>
      <name val="Arial"/>
      <family val="2"/>
    </font>
    <font>
      <sz val="10"/>
      <color theme="2" tint="-9.9978637043366805E-2"/>
      <name val="Arial"/>
      <family val="2"/>
    </font>
    <font>
      <b/>
      <i/>
      <sz val="10"/>
      <color theme="1"/>
      <name val="Arial"/>
      <family val="2"/>
    </font>
    <font>
      <i/>
      <sz val="10"/>
      <color theme="1"/>
      <name val="Arial"/>
      <family val="2"/>
    </font>
    <font>
      <b/>
      <sz val="10"/>
      <color theme="0"/>
      <name val="Arial"/>
      <family val="2"/>
    </font>
    <font>
      <sz val="9"/>
      <color indexed="81"/>
      <name val="Tahoma"/>
      <family val="2"/>
    </font>
    <font>
      <b/>
      <sz val="9"/>
      <color indexed="81"/>
      <name val="Tahoma"/>
      <family val="2"/>
    </font>
    <font>
      <b/>
      <sz val="12"/>
      <color theme="0"/>
      <name val="Arial"/>
      <family val="2"/>
    </font>
    <font>
      <i/>
      <sz val="10"/>
      <name val="Arial"/>
      <family val="2"/>
    </font>
    <font>
      <sz val="11"/>
      <name val="Calibri"/>
      <family val="2"/>
    </font>
    <font>
      <b/>
      <sz val="11"/>
      <color indexed="8"/>
      <name val="Arial"/>
      <family val="2"/>
    </font>
    <font>
      <b/>
      <sz val="12"/>
      <color indexed="8"/>
      <name val="Arial"/>
      <family val="2"/>
    </font>
    <font>
      <b/>
      <sz val="10"/>
      <name val="Arial"/>
      <family val="2"/>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theme="2" tint="-9.9948118533890809E-2"/>
      </bottom>
      <diagonal/>
    </border>
    <border>
      <left/>
      <right style="thin">
        <color indexed="64"/>
      </right>
      <top/>
      <bottom style="thin">
        <color theme="2" tint="-9.9948118533890809E-2"/>
      </bottom>
      <diagonal/>
    </border>
    <border>
      <left style="thin">
        <color indexed="64"/>
      </left>
      <right style="thin">
        <color indexed="64"/>
      </right>
      <top style="thin">
        <color theme="2" tint="-9.9948118533890809E-2"/>
      </top>
      <bottom style="thin">
        <color theme="2" tint="-9.9948118533890809E-2"/>
      </bottom>
      <diagonal/>
    </border>
    <border>
      <left/>
      <right style="thin">
        <color indexed="64"/>
      </right>
      <top style="thin">
        <color theme="2" tint="-9.9948118533890809E-2"/>
      </top>
      <bottom style="thin">
        <color theme="2" tint="-9.9948118533890809E-2"/>
      </bottom>
      <diagonal/>
    </border>
    <border>
      <left style="thin">
        <color indexed="64"/>
      </left>
      <right style="thin">
        <color indexed="64"/>
      </right>
      <top style="thin">
        <color theme="2" tint="-9.9948118533890809E-2"/>
      </top>
      <bottom style="thin">
        <color indexed="64"/>
      </bottom>
      <diagonal/>
    </border>
    <border>
      <left/>
      <right style="thin">
        <color indexed="64"/>
      </right>
      <top style="thin">
        <color theme="2" tint="-9.9948118533890809E-2"/>
      </top>
      <bottom style="thin">
        <color indexed="64"/>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right/>
      <top style="thin">
        <color theme="2" tint="-9.9948118533890809E-2"/>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44" fontId="1" fillId="0" borderId="0" applyFont="0" applyFill="0" applyBorder="0" applyAlignment="0" applyProtection="0"/>
  </cellStyleXfs>
  <cellXfs count="142">
    <xf numFmtId="0" fontId="0" fillId="0" borderId="0" xfId="0"/>
    <xf numFmtId="0" fontId="2" fillId="0" borderId="0" xfId="0" applyFont="1"/>
    <xf numFmtId="0" fontId="2" fillId="0" borderId="0" xfId="0" applyFont="1" applyAlignment="1">
      <alignment horizontal="right"/>
    </xf>
    <xf numFmtId="44" fontId="2" fillId="0" borderId="0" xfId="1" applyNumberFormat="1" applyFont="1"/>
    <xf numFmtId="0" fontId="2" fillId="0" borderId="0" xfId="0" applyFont="1" applyAlignment="1">
      <alignment horizontal="left" indent="1"/>
    </xf>
    <xf numFmtId="44" fontId="2" fillId="0" borderId="0" xfId="1" applyNumberFormat="1" applyFont="1" applyBorder="1"/>
    <xf numFmtId="0" fontId="3" fillId="0" borderId="0" xfId="0" applyFont="1" applyAlignment="1">
      <alignment horizontal="left" indent="1"/>
    </xf>
    <xf numFmtId="0" fontId="8" fillId="0" borderId="0" xfId="0" applyFont="1"/>
    <xf numFmtId="0" fontId="2" fillId="0" borderId="4" xfId="0" applyFont="1" applyBorder="1"/>
    <xf numFmtId="0" fontId="2" fillId="0" borderId="4" xfId="0" applyFont="1" applyBorder="1" applyAlignment="1">
      <alignment horizontal="right"/>
    </xf>
    <xf numFmtId="44" fontId="2" fillId="0" borderId="4" xfId="1" applyNumberFormat="1" applyFont="1" applyBorder="1"/>
    <xf numFmtId="0" fontId="2" fillId="0" borderId="0" xfId="0" applyFont="1" applyAlignment="1">
      <alignment wrapText="1"/>
    </xf>
    <xf numFmtId="0" fontId="2" fillId="0" borderId="4" xfId="0" applyFont="1" applyBorder="1" applyAlignment="1">
      <alignment wrapText="1"/>
    </xf>
    <xf numFmtId="0" fontId="0" fillId="0" borderId="0" xfId="0" applyAlignment="1">
      <alignment wrapText="1"/>
    </xf>
    <xf numFmtId="0" fontId="6" fillId="0" borderId="0" xfId="0" applyFont="1"/>
    <xf numFmtId="0" fontId="21" fillId="0" borderId="0" xfId="0" applyFont="1" applyAlignment="1">
      <alignment vertical="center" wrapText="1"/>
    </xf>
    <xf numFmtId="0" fontId="2" fillId="0" borderId="11" xfId="0" applyFont="1" applyBorder="1"/>
    <xf numFmtId="0" fontId="2" fillId="0" borderId="29" xfId="0" applyFont="1" applyBorder="1"/>
    <xf numFmtId="0" fontId="2" fillId="0" borderId="30" xfId="0" applyFont="1" applyBorder="1"/>
    <xf numFmtId="0" fontId="2" fillId="0" borderId="32" xfId="0" applyFont="1" applyBorder="1"/>
    <xf numFmtId="0" fontId="24" fillId="0" borderId="10" xfId="0" applyFont="1" applyBorder="1" applyAlignment="1">
      <alignment horizontal="left" indent="1"/>
    </xf>
    <xf numFmtId="0" fontId="23" fillId="0" borderId="35" xfId="0" applyFont="1" applyBorder="1" applyAlignment="1">
      <alignment horizontal="left" indent="1"/>
    </xf>
    <xf numFmtId="0" fontId="2" fillId="3" borderId="0" xfId="0" applyFont="1" applyFill="1"/>
    <xf numFmtId="0" fontId="2" fillId="3" borderId="0" xfId="0" applyFont="1" applyFill="1" applyAlignment="1">
      <alignment horizontal="right"/>
    </xf>
    <xf numFmtId="44" fontId="2" fillId="3" borderId="0" xfId="1" applyNumberFormat="1" applyFont="1" applyFill="1"/>
    <xf numFmtId="44" fontId="2" fillId="3" borderId="0" xfId="1" applyNumberFormat="1" applyFont="1" applyFill="1" applyBorder="1"/>
    <xf numFmtId="0" fontId="2" fillId="3" borderId="0" xfId="0" applyFont="1" applyFill="1" applyAlignment="1">
      <alignment wrapText="1"/>
    </xf>
    <xf numFmtId="0" fontId="2" fillId="3" borderId="4" xfId="0" applyFont="1" applyFill="1" applyBorder="1" applyAlignment="1">
      <alignment horizontal="left" indent="1"/>
    </xf>
    <xf numFmtId="0" fontId="2" fillId="3" borderId="4" xfId="0" applyFont="1" applyFill="1" applyBorder="1"/>
    <xf numFmtId="0" fontId="2" fillId="3" borderId="4" xfId="0" applyFont="1" applyFill="1" applyBorder="1" applyAlignment="1">
      <alignment horizontal="right"/>
    </xf>
    <xf numFmtId="44" fontId="2" fillId="3" borderId="4" xfId="1" applyNumberFormat="1" applyFont="1" applyFill="1" applyBorder="1"/>
    <xf numFmtId="0" fontId="2" fillId="3" borderId="4" xfId="0" applyFont="1" applyFill="1" applyBorder="1" applyAlignment="1">
      <alignment wrapText="1"/>
    </xf>
    <xf numFmtId="0" fontId="4" fillId="3" borderId="0" xfId="0" applyFont="1" applyFill="1" applyAlignment="1">
      <alignment horizontal="left"/>
    </xf>
    <xf numFmtId="0" fontId="12" fillId="3" borderId="0" xfId="0" applyFont="1" applyFill="1"/>
    <xf numFmtId="0" fontId="12" fillId="3" borderId="0" xfId="0" applyFont="1" applyFill="1" applyAlignment="1">
      <alignment wrapText="1"/>
    </xf>
    <xf numFmtId="0" fontId="2" fillId="3" borderId="0" xfId="0" applyFont="1" applyFill="1" applyAlignment="1">
      <alignment horizontal="left" indent="1"/>
    </xf>
    <xf numFmtId="0" fontId="23" fillId="3" borderId="26" xfId="0" applyFont="1" applyFill="1" applyBorder="1" applyAlignment="1">
      <alignment horizontal="left" indent="1"/>
    </xf>
    <xf numFmtId="0" fontId="1" fillId="3" borderId="0" xfId="0" applyFont="1" applyFill="1"/>
    <xf numFmtId="0" fontId="0" fillId="3" borderId="0" xfId="0" applyFill="1"/>
    <xf numFmtId="0" fontId="0" fillId="3" borderId="15" xfId="0" applyFill="1" applyBorder="1"/>
    <xf numFmtId="44" fontId="2" fillId="3" borderId="0" xfId="0" applyNumberFormat="1" applyFont="1" applyFill="1"/>
    <xf numFmtId="0" fontId="1" fillId="3" borderId="0" xfId="0" applyFont="1" applyFill="1" applyAlignment="1">
      <alignment wrapText="1"/>
    </xf>
    <xf numFmtId="0" fontId="3" fillId="3" borderId="3" xfId="0" applyFont="1" applyFill="1" applyBorder="1" applyAlignment="1">
      <alignment horizontal="left" indent="1"/>
    </xf>
    <xf numFmtId="0" fontId="2" fillId="3" borderId="3" xfId="0" applyFont="1" applyFill="1" applyBorder="1" applyAlignment="1">
      <alignment horizontal="left" indent="2"/>
    </xf>
    <xf numFmtId="0" fontId="2" fillId="3" borderId="1" xfId="0" applyFont="1" applyFill="1" applyBorder="1" applyProtection="1">
      <protection locked="0"/>
    </xf>
    <xf numFmtId="0" fontId="2" fillId="3" borderId="2" xfId="0" applyFont="1" applyFill="1" applyBorder="1" applyProtection="1">
      <protection locked="0"/>
    </xf>
    <xf numFmtId="166" fontId="2" fillId="3" borderId="1" xfId="4" applyNumberFormat="1" applyFont="1" applyFill="1" applyBorder="1" applyProtection="1">
      <protection locked="0"/>
    </xf>
    <xf numFmtId="0" fontId="2" fillId="3" borderId="3" xfId="0" applyFont="1" applyFill="1" applyBorder="1" applyAlignment="1">
      <alignment horizontal="right"/>
    </xf>
    <xf numFmtId="44" fontId="2" fillId="3" borderId="1" xfId="1" applyNumberFormat="1" applyFont="1" applyFill="1" applyBorder="1" applyProtection="1">
      <protection locked="0"/>
    </xf>
    <xf numFmtId="0" fontId="2" fillId="3" borderId="1" xfId="0" applyFont="1" applyFill="1" applyBorder="1" applyAlignment="1" applyProtection="1">
      <alignment wrapText="1"/>
      <protection locked="0"/>
    </xf>
    <xf numFmtId="164" fontId="2" fillId="3" borderId="1" xfId="1" applyNumberFormat="1" applyFont="1" applyFill="1" applyBorder="1" applyProtection="1">
      <protection locked="0"/>
    </xf>
    <xf numFmtId="0" fontId="6" fillId="3" borderId="0" xfId="0" applyFont="1" applyFill="1" applyAlignment="1">
      <alignment horizontal="right" indent="1"/>
    </xf>
    <xf numFmtId="44" fontId="25" fillId="3" borderId="0" xfId="1" applyNumberFormat="1" applyFont="1" applyFill="1" applyBorder="1"/>
    <xf numFmtId="44" fontId="5" fillId="3" borderId="0" xfId="1" applyNumberFormat="1" applyFont="1" applyFill="1" applyBorder="1"/>
    <xf numFmtId="0" fontId="2" fillId="3" borderId="0" xfId="0" applyFont="1" applyFill="1" applyAlignment="1">
      <alignment horizontal="left" wrapText="1"/>
    </xf>
    <xf numFmtId="0" fontId="2" fillId="3" borderId="3" xfId="0" applyFont="1" applyFill="1" applyBorder="1" applyAlignment="1">
      <alignment horizontal="left" indent="1"/>
    </xf>
    <xf numFmtId="0" fontId="2" fillId="3" borderId="0" xfId="0" applyFont="1" applyFill="1" applyAlignment="1">
      <alignment horizontal="left" indent="2"/>
    </xf>
    <xf numFmtId="0" fontId="2" fillId="3" borderId="0" xfId="0" applyFont="1" applyFill="1" applyAlignment="1">
      <alignment horizontal="right" indent="2"/>
    </xf>
    <xf numFmtId="44" fontId="2" fillId="3" borderId="0" xfId="0" applyNumberFormat="1" applyFont="1" applyFill="1" applyAlignment="1">
      <alignment horizontal="left" indent="2"/>
    </xf>
    <xf numFmtId="0" fontId="2" fillId="3" borderId="31" xfId="0" applyFont="1" applyFill="1" applyBorder="1" applyAlignment="1">
      <alignment horizontal="left"/>
    </xf>
    <xf numFmtId="0" fontId="6" fillId="3" borderId="4" xfId="0" applyFont="1" applyFill="1" applyBorder="1" applyAlignment="1">
      <alignment horizontal="right" indent="1"/>
    </xf>
    <xf numFmtId="44" fontId="25" fillId="3" borderId="4" xfId="1" applyNumberFormat="1" applyFont="1" applyFill="1" applyBorder="1"/>
    <xf numFmtId="44" fontId="5" fillId="3" borderId="4" xfId="1" applyNumberFormat="1" applyFont="1" applyFill="1" applyBorder="1"/>
    <xf numFmtId="0" fontId="23" fillId="3" borderId="27" xfId="0" applyFont="1" applyFill="1" applyBorder="1" applyAlignment="1">
      <alignment horizontal="left" indent="1"/>
    </xf>
    <xf numFmtId="0" fontId="1" fillId="3" borderId="28" xfId="0" applyFont="1" applyFill="1" applyBorder="1"/>
    <xf numFmtId="0" fontId="2" fillId="3" borderId="28" xfId="0" applyFont="1" applyFill="1" applyBorder="1" applyAlignment="1">
      <alignment horizontal="right"/>
    </xf>
    <xf numFmtId="44" fontId="2" fillId="3" borderId="28" xfId="0" applyNumberFormat="1" applyFont="1" applyFill="1" applyBorder="1"/>
    <xf numFmtId="0" fontId="1" fillId="3" borderId="28" xfId="0" applyFont="1" applyFill="1" applyBorder="1" applyAlignment="1">
      <alignment wrapText="1"/>
    </xf>
    <xf numFmtId="0" fontId="3" fillId="3" borderId="3" xfId="0" applyFont="1" applyFill="1" applyBorder="1" applyAlignment="1">
      <alignment horizontal="left" wrapText="1" indent="1"/>
    </xf>
    <xf numFmtId="0" fontId="3" fillId="3" borderId="33" xfId="0" applyFont="1" applyFill="1" applyBorder="1" applyAlignment="1">
      <alignment horizontal="left" indent="1"/>
    </xf>
    <xf numFmtId="0" fontId="2" fillId="3" borderId="33" xfId="0" applyFont="1" applyFill="1" applyBorder="1" applyAlignment="1">
      <alignment horizontal="left" indent="2"/>
    </xf>
    <xf numFmtId="0" fontId="2" fillId="3" borderId="0" xfId="0" applyFont="1" applyFill="1" applyAlignment="1" applyProtection="1">
      <alignment wrapText="1"/>
      <protection locked="0"/>
    </xf>
    <xf numFmtId="0" fontId="2" fillId="3" borderId="34" xfId="0" applyFont="1" applyFill="1" applyBorder="1" applyAlignment="1">
      <alignment horizontal="left" indent="1"/>
    </xf>
    <xf numFmtId="0" fontId="2" fillId="3" borderId="28" xfId="0" applyFont="1" applyFill="1" applyBorder="1"/>
    <xf numFmtId="0" fontId="2" fillId="3" borderId="6" xfId="0" applyFont="1" applyFill="1" applyBorder="1" applyAlignment="1" applyProtection="1">
      <alignment wrapText="1"/>
      <protection locked="0"/>
    </xf>
    <xf numFmtId="0" fontId="2" fillId="3" borderId="33" xfId="0" applyFont="1" applyFill="1" applyBorder="1" applyAlignment="1">
      <alignment horizontal="left" indent="1"/>
    </xf>
    <xf numFmtId="44" fontId="2" fillId="3" borderId="4" xfId="0" applyNumberFormat="1" applyFont="1" applyFill="1" applyBorder="1"/>
    <xf numFmtId="0" fontId="23" fillId="3" borderId="0" xfId="0" applyFont="1" applyFill="1" applyAlignment="1">
      <alignment horizontal="left" indent="1"/>
    </xf>
    <xf numFmtId="0" fontId="8" fillId="3" borderId="0" xfId="0" applyFont="1" applyFill="1"/>
    <xf numFmtId="0" fontId="5" fillId="3" borderId="0" xfId="0" applyFont="1" applyFill="1" applyAlignment="1">
      <alignment horizontal="right" indent="1"/>
    </xf>
    <xf numFmtId="44" fontId="5" fillId="3" borderId="0" xfId="1" applyNumberFormat="1" applyFont="1" applyFill="1"/>
    <xf numFmtId="0" fontId="3" fillId="3" borderId="0" xfId="0" applyFont="1" applyFill="1" applyAlignment="1">
      <alignment horizontal="left" indent="1"/>
    </xf>
    <xf numFmtId="0" fontId="6" fillId="3" borderId="0" xfId="0" applyFont="1" applyFill="1"/>
    <xf numFmtId="0" fontId="25" fillId="3" borderId="0" xfId="0" applyFont="1" applyFill="1" applyAlignment="1">
      <alignment horizontal="right" indent="1"/>
    </xf>
    <xf numFmtId="44" fontId="25" fillId="3" borderId="25" xfId="1" applyNumberFormat="1" applyFont="1" applyFill="1" applyBorder="1"/>
    <xf numFmtId="44" fontId="9" fillId="3" borderId="0" xfId="1" applyNumberFormat="1" applyFont="1" applyFill="1" applyBorder="1"/>
    <xf numFmtId="0" fontId="3" fillId="3" borderId="4" xfId="0" applyFont="1" applyFill="1" applyBorder="1" applyAlignment="1">
      <alignment horizontal="left" indent="1"/>
    </xf>
    <xf numFmtId="0" fontId="13" fillId="3" borderId="0" xfId="0" applyFont="1" applyFill="1" applyAlignment="1">
      <alignment horizontal="left" indent="1"/>
    </xf>
    <xf numFmtId="0" fontId="14" fillId="3" borderId="0" xfId="0" applyFont="1" applyFill="1"/>
    <xf numFmtId="0" fontId="14" fillId="3" borderId="0" xfId="0" applyFont="1" applyFill="1" applyAlignment="1">
      <alignment horizontal="right"/>
    </xf>
    <xf numFmtId="44" fontId="14" fillId="3" borderId="0" xfId="0" applyNumberFormat="1" applyFont="1" applyFill="1"/>
    <xf numFmtId="0" fontId="14" fillId="3" borderId="0" xfId="0" applyFont="1" applyFill="1" applyAlignment="1">
      <alignment wrapText="1"/>
    </xf>
    <xf numFmtId="0" fontId="3" fillId="3" borderId="0" xfId="0" applyFont="1" applyFill="1" applyAlignment="1">
      <alignment horizontal="left" wrapText="1"/>
    </xf>
    <xf numFmtId="44" fontId="25" fillId="3" borderId="0" xfId="1" applyNumberFormat="1" applyFont="1" applyFill="1" applyBorder="1" applyProtection="1"/>
    <xf numFmtId="44" fontId="5" fillId="3" borderId="0" xfId="1" applyNumberFormat="1" applyFont="1" applyFill="1" applyProtection="1"/>
    <xf numFmtId="44" fontId="5" fillId="3" borderId="0" xfId="1" applyNumberFormat="1" applyFont="1" applyFill="1" applyBorder="1" applyProtection="1"/>
    <xf numFmtId="44" fontId="5" fillId="3" borderId="0" xfId="1" applyNumberFormat="1" applyFont="1" applyFill="1" applyBorder="1" applyAlignment="1">
      <alignment horizontal="right"/>
    </xf>
    <xf numFmtId="9" fontId="5" fillId="3" borderId="0" xfId="2" applyFont="1" applyFill="1" applyBorder="1" applyAlignment="1">
      <alignment horizontal="right"/>
    </xf>
    <xf numFmtId="165" fontId="5" fillId="3" borderId="0" xfId="2" applyNumberFormat="1" applyFont="1" applyFill="1" applyBorder="1"/>
    <xf numFmtId="0" fontId="5" fillId="3" borderId="0" xfId="0" applyFont="1" applyFill="1" applyAlignment="1">
      <alignment horizontal="right"/>
    </xf>
    <xf numFmtId="165" fontId="5" fillId="3" borderId="0" xfId="2" applyNumberFormat="1" applyFont="1" applyFill="1" applyBorder="1" applyAlignment="1">
      <alignment horizontal="right"/>
    </xf>
    <xf numFmtId="0" fontId="3" fillId="3" borderId="1" xfId="0" applyFont="1" applyFill="1" applyBorder="1" applyAlignment="1" applyProtection="1">
      <alignment horizontal="left"/>
      <protection locked="0"/>
    </xf>
    <xf numFmtId="0" fontId="2" fillId="3" borderId="13" xfId="0" applyFont="1" applyFill="1" applyBorder="1" applyAlignment="1">
      <alignment horizontal="left"/>
    </xf>
    <xf numFmtId="0" fontId="2" fillId="3" borderId="14" xfId="0" applyFont="1" applyFill="1" applyBorder="1" applyAlignment="1">
      <alignment horizontal="left"/>
    </xf>
    <xf numFmtId="0" fontId="2" fillId="3" borderId="1" xfId="0" applyFont="1" applyFill="1" applyBorder="1" applyAlignment="1" applyProtection="1">
      <alignment horizontal="left"/>
      <protection locked="0"/>
    </xf>
    <xf numFmtId="0" fontId="20" fillId="2" borderId="0" xfId="0" applyFont="1" applyFill="1" applyAlignment="1">
      <alignment horizontal="left" vertical="center"/>
    </xf>
    <xf numFmtId="0" fontId="17" fillId="2" borderId="0" xfId="0" applyFont="1" applyFill="1" applyAlignment="1">
      <alignment horizontal="left" vertical="center"/>
    </xf>
    <xf numFmtId="0" fontId="0" fillId="0" borderId="0" xfId="0"/>
    <xf numFmtId="0" fontId="1" fillId="3" borderId="1" xfId="0" applyFont="1" applyFill="1" applyBorder="1" applyAlignment="1">
      <alignment vertical="center" wrapText="1"/>
    </xf>
    <xf numFmtId="0" fontId="7" fillId="3" borderId="1" xfId="3" applyFill="1" applyBorder="1" applyAlignment="1">
      <alignment vertical="center" wrapText="1"/>
    </xf>
    <xf numFmtId="0" fontId="17" fillId="3" borderId="0" xfId="0" applyFont="1" applyFill="1" applyAlignment="1">
      <alignment horizontal="left" vertical="center"/>
    </xf>
    <xf numFmtId="0" fontId="1" fillId="3" borderId="7" xfId="0" applyFont="1" applyFill="1" applyBorder="1" applyAlignment="1">
      <alignment vertical="center" wrapText="1"/>
    </xf>
    <xf numFmtId="0" fontId="0" fillId="3" borderId="10" xfId="0" applyFill="1" applyBorder="1" applyAlignment="1">
      <alignment vertical="center" wrapText="1"/>
    </xf>
    <xf numFmtId="0" fontId="16" fillId="3" borderId="11" xfId="0" applyFont="1" applyFill="1" applyBorder="1" applyAlignment="1">
      <alignment vertical="center" wrapText="1"/>
    </xf>
    <xf numFmtId="0" fontId="16" fillId="3" borderId="8" xfId="0" applyFont="1" applyFill="1" applyBorder="1" applyAlignment="1">
      <alignment vertical="center" wrapText="1"/>
    </xf>
    <xf numFmtId="0" fontId="0" fillId="3" borderId="3" xfId="0" applyFill="1" applyBorder="1" applyAlignment="1">
      <alignment vertical="center" wrapText="1"/>
    </xf>
    <xf numFmtId="0" fontId="16" fillId="3" borderId="12" xfId="0" applyFont="1" applyFill="1" applyBorder="1" applyAlignment="1">
      <alignment vertical="center" wrapText="1"/>
    </xf>
    <xf numFmtId="0" fontId="0" fillId="3" borderId="8" xfId="0" applyFill="1" applyBorder="1" applyAlignment="1">
      <alignment vertical="top" wrapText="1"/>
    </xf>
    <xf numFmtId="0" fontId="1" fillId="3" borderId="3" xfId="0" applyFont="1" applyFill="1" applyBorder="1" applyAlignment="1">
      <alignment vertical="center" wrapText="1"/>
    </xf>
    <xf numFmtId="0" fontId="0" fillId="3" borderId="9" xfId="0" applyFill="1" applyBorder="1" applyAlignment="1">
      <alignment vertical="top" wrapText="1"/>
    </xf>
    <xf numFmtId="0" fontId="1" fillId="3" borderId="13" xfId="0" applyFont="1" applyFill="1" applyBorder="1" applyAlignment="1">
      <alignment vertical="center" wrapText="1"/>
    </xf>
    <xf numFmtId="0" fontId="16" fillId="3" borderId="14" xfId="0" applyFont="1" applyFill="1" applyBorder="1" applyAlignment="1">
      <alignment vertical="center" wrapText="1"/>
    </xf>
    <xf numFmtId="0" fontId="16" fillId="3" borderId="6" xfId="0" applyFont="1" applyFill="1" applyBorder="1" applyAlignment="1">
      <alignment vertical="center" wrapText="1"/>
    </xf>
    <xf numFmtId="0" fontId="16" fillId="3" borderId="2" xfId="0" applyFont="1" applyFill="1" applyBorder="1" applyAlignment="1">
      <alignment vertical="center" wrapText="1"/>
    </xf>
    <xf numFmtId="0" fontId="16" fillId="3" borderId="5" xfId="0" applyFont="1" applyFill="1" applyBorder="1" applyAlignment="1">
      <alignment vertical="center" wrapText="1"/>
    </xf>
    <xf numFmtId="0" fontId="15" fillId="3" borderId="7" xfId="0" applyFont="1" applyFill="1" applyBorder="1" applyAlignment="1">
      <alignment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16" fillId="3" borderId="16" xfId="0" applyFont="1" applyFill="1" applyBorder="1" applyAlignment="1">
      <alignment vertical="center" wrapText="1"/>
    </xf>
    <xf numFmtId="0" fontId="0" fillId="3" borderId="22" xfId="0" applyFill="1" applyBorder="1" applyAlignment="1">
      <alignment horizontal="left" vertical="center" wrapText="1"/>
    </xf>
    <xf numFmtId="0" fontId="0" fillId="3" borderId="17" xfId="0" applyFill="1" applyBorder="1" applyAlignment="1">
      <alignment horizontal="left" vertical="center" wrapText="1"/>
    </xf>
    <xf numFmtId="0" fontId="16" fillId="3" borderId="18" xfId="0" applyFont="1" applyFill="1" applyBorder="1" applyAlignment="1">
      <alignment vertical="center" wrapText="1"/>
    </xf>
    <xf numFmtId="0" fontId="0" fillId="3" borderId="23" xfId="0" applyFill="1" applyBorder="1" applyAlignment="1">
      <alignment horizontal="left" vertical="center" wrapText="1"/>
    </xf>
    <xf numFmtId="0" fontId="0" fillId="3" borderId="19" xfId="0" applyFill="1" applyBorder="1" applyAlignment="1">
      <alignment horizontal="left" vertical="center" wrapText="1"/>
    </xf>
    <xf numFmtId="0" fontId="16" fillId="3" borderId="20" xfId="0" applyFont="1" applyFill="1" applyBorder="1" applyAlignment="1">
      <alignment vertical="center" wrapText="1"/>
    </xf>
    <xf numFmtId="0" fontId="0" fillId="3" borderId="24" xfId="0" applyFill="1" applyBorder="1" applyAlignment="1">
      <alignment horizontal="left" vertical="center" wrapText="1"/>
    </xf>
    <xf numFmtId="0" fontId="0" fillId="3" borderId="21" xfId="0" applyFill="1" applyBorder="1" applyAlignment="1">
      <alignment horizontal="left" vertical="center" wrapText="1"/>
    </xf>
    <xf numFmtId="0" fontId="7" fillId="3" borderId="6" xfId="3" applyFill="1" applyBorder="1" applyAlignment="1">
      <alignment horizontal="left" vertical="center" wrapText="1"/>
    </xf>
    <xf numFmtId="0" fontId="7" fillId="3" borderId="2" xfId="3" applyFill="1" applyBorder="1" applyAlignment="1">
      <alignment horizontal="left" vertical="center" wrapText="1"/>
    </xf>
    <xf numFmtId="0" fontId="7" fillId="3" borderId="5" xfId="3" applyFill="1" applyBorder="1" applyAlignment="1">
      <alignment horizontal="left" vertical="center" wrapText="1"/>
    </xf>
    <xf numFmtId="0" fontId="0" fillId="3" borderId="6" xfId="0" applyFill="1" applyBorder="1" applyAlignment="1">
      <alignment vertical="center" wrapText="1"/>
    </xf>
    <xf numFmtId="0" fontId="0" fillId="3" borderId="0" xfId="0" applyFill="1" applyAlignment="1">
      <alignment horizontal="left" vertical="top" wrapText="1"/>
    </xf>
  </cellXfs>
  <cellStyles count="5">
    <cellStyle name="Hyperlink" xfId="3" builtinId="8"/>
    <cellStyle name="Komma" xfId="1" builtinId="3"/>
    <cellStyle name="Procent" xfId="2" builtinId="5"/>
    <cellStyle name="Standaard" xfId="0" builtinId="0"/>
    <cellStyle name="Valuta" xfId="4" builtinId="4"/>
  </cellStyles>
  <dxfs count="38">
    <dxf>
      <font>
        <color theme="0"/>
      </font>
    </dxf>
    <dxf>
      <font>
        <color theme="0"/>
      </font>
    </dxf>
    <dxf>
      <font>
        <color theme="0"/>
      </font>
    </dxf>
    <dxf>
      <font>
        <color theme="0"/>
      </font>
    </dxf>
    <dxf>
      <font>
        <color theme="0"/>
      </font>
    </dxf>
    <dxf>
      <font>
        <color theme="0"/>
      </font>
    </dxf>
    <dxf>
      <font>
        <color theme="0"/>
      </font>
    </dxf>
    <dxf>
      <font>
        <color theme="0"/>
      </font>
    </dxf>
    <dxf>
      <font>
        <color theme="2"/>
      </font>
      <fill>
        <patternFill>
          <bgColor theme="0" tint="-4.9989318521683403E-2"/>
        </patternFill>
      </fill>
    </dxf>
    <dxf>
      <font>
        <color theme="0"/>
      </font>
    </dxf>
    <dxf>
      <font>
        <color theme="2"/>
      </font>
      <fill>
        <patternFill>
          <bgColor theme="0" tint="-4.9989318521683403E-2"/>
        </patternFill>
      </fill>
    </dxf>
    <dxf>
      <font>
        <color theme="2"/>
      </font>
      <fill>
        <patternFill>
          <bgColor theme="0" tint="-4.9989318521683403E-2"/>
        </patternFill>
      </fill>
    </dxf>
    <dxf>
      <font>
        <color theme="0"/>
      </font>
    </dxf>
    <dxf>
      <font>
        <color theme="2"/>
      </font>
      <fill>
        <patternFill>
          <bgColor theme="0" tint="-4.9989318521683403E-2"/>
        </patternFill>
      </fill>
    </dxf>
    <dxf>
      <font>
        <color theme="0"/>
      </font>
    </dxf>
    <dxf>
      <font>
        <color theme="0"/>
      </font>
    </dxf>
    <dxf>
      <font>
        <color theme="0"/>
      </font>
    </dxf>
    <dxf>
      <font>
        <color theme="0"/>
      </font>
    </dxf>
    <dxf>
      <font>
        <color theme="0"/>
      </font>
    </dxf>
    <dxf>
      <font>
        <color theme="2"/>
      </font>
      <fill>
        <patternFill>
          <bgColor theme="0" tint="-4.9989318521683403E-2"/>
        </patternFill>
      </fill>
    </dxf>
    <dxf>
      <font>
        <color theme="0"/>
      </font>
    </dxf>
    <dxf>
      <font>
        <color theme="2"/>
      </font>
      <fill>
        <patternFill>
          <bgColor theme="0" tint="-4.9989318521683403E-2"/>
        </patternFill>
      </fill>
    </dxf>
    <dxf>
      <font>
        <color theme="0"/>
      </font>
    </dxf>
    <dxf>
      <font>
        <color theme="2"/>
      </font>
      <fill>
        <patternFill>
          <bgColor theme="0" tint="-4.9989318521683403E-2"/>
        </patternFill>
      </fill>
    </dxf>
    <dxf>
      <font>
        <color theme="0"/>
      </font>
    </dxf>
    <dxf>
      <font>
        <color theme="2"/>
      </font>
      <fill>
        <patternFill>
          <bgColor theme="0" tint="-4.9989318521683403E-2"/>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246AD-6301-4F26-B76F-784B5DBCD520}">
  <sheetPr codeName="Blad2">
    <tabColor theme="5" tint="0.59999389629810485"/>
  </sheetPr>
  <dimension ref="B1:D22"/>
  <sheetViews>
    <sheetView showGridLines="0" showRowColHeaders="0" zoomScale="89" zoomScaleNormal="89" workbookViewId="0">
      <selection activeCell="H7" sqref="H7"/>
    </sheetView>
  </sheetViews>
  <sheetFormatPr defaultRowHeight="12.75" x14ac:dyDescent="0.2"/>
  <cols>
    <col min="1" max="1" width="4.28515625" customWidth="1"/>
    <col min="2" max="2" width="53.85546875" customWidth="1"/>
    <col min="3" max="3" width="10.42578125" customWidth="1"/>
    <col min="4" max="4" width="58.85546875" customWidth="1"/>
  </cols>
  <sheetData>
    <row r="1" spans="2:4" ht="22.5" customHeight="1" x14ac:dyDescent="0.2">
      <c r="B1" s="105" t="s">
        <v>76</v>
      </c>
      <c r="C1" s="105"/>
      <c r="D1" s="105"/>
    </row>
    <row r="2" spans="2:4" ht="22.5" customHeight="1" x14ac:dyDescent="0.2"/>
    <row r="3" spans="2:4" ht="19.5" customHeight="1" x14ac:dyDescent="0.2">
      <c r="B3" s="106" t="s">
        <v>34</v>
      </c>
      <c r="C3" s="106"/>
      <c r="D3" s="106"/>
    </row>
    <row r="4" spans="2:4" ht="96" customHeight="1" x14ac:dyDescent="0.2">
      <c r="B4" s="108" t="s">
        <v>28</v>
      </c>
      <c r="C4" s="109" t="s">
        <v>51</v>
      </c>
      <c r="D4" s="109"/>
    </row>
    <row r="5" spans="2:4" ht="19.5" customHeight="1" x14ac:dyDescent="0.2">
      <c r="B5" s="110" t="s">
        <v>35</v>
      </c>
      <c r="C5" s="110"/>
      <c r="D5" s="110"/>
    </row>
    <row r="6" spans="2:4" x14ac:dyDescent="0.2">
      <c r="B6" s="111" t="s">
        <v>29</v>
      </c>
      <c r="C6" s="112" t="s">
        <v>37</v>
      </c>
      <c r="D6" s="113" t="s">
        <v>31</v>
      </c>
    </row>
    <row r="7" spans="2:4" ht="38.25" x14ac:dyDescent="0.2">
      <c r="B7" s="114" t="s">
        <v>30</v>
      </c>
      <c r="C7" s="115" t="s">
        <v>38</v>
      </c>
      <c r="D7" s="116" t="s">
        <v>32</v>
      </c>
    </row>
    <row r="8" spans="2:4" x14ac:dyDescent="0.2">
      <c r="B8" s="117"/>
      <c r="C8" s="118"/>
      <c r="D8" s="116"/>
    </row>
    <row r="9" spans="2:4" x14ac:dyDescent="0.2">
      <c r="B9" s="117"/>
      <c r="C9" s="115" t="s">
        <v>39</v>
      </c>
      <c r="D9" s="116" t="s">
        <v>33</v>
      </c>
    </row>
    <row r="10" spans="2:4" ht="18.75" customHeight="1" x14ac:dyDescent="0.2">
      <c r="B10" s="119"/>
      <c r="C10" s="120"/>
      <c r="D10" s="121"/>
    </row>
    <row r="11" spans="2:4" ht="19.5" customHeight="1" x14ac:dyDescent="0.2">
      <c r="B11" s="110" t="s">
        <v>36</v>
      </c>
      <c r="C11" s="110"/>
      <c r="D11" s="110"/>
    </row>
    <row r="12" spans="2:4" ht="129" customHeight="1" x14ac:dyDescent="0.2">
      <c r="B12" s="122" t="s">
        <v>69</v>
      </c>
      <c r="C12" s="123"/>
      <c r="D12" s="124"/>
    </row>
    <row r="13" spans="2:4" ht="25.5" customHeight="1" x14ac:dyDescent="0.2">
      <c r="B13" s="125" t="s">
        <v>42</v>
      </c>
      <c r="C13" s="126" t="s">
        <v>43</v>
      </c>
      <c r="D13" s="127"/>
    </row>
    <row r="14" spans="2:4" ht="252" customHeight="1" x14ac:dyDescent="0.2">
      <c r="B14" s="128" t="s">
        <v>72</v>
      </c>
      <c r="C14" s="129" t="s">
        <v>73</v>
      </c>
      <c r="D14" s="130"/>
    </row>
    <row r="15" spans="2:4" ht="318.75" customHeight="1" x14ac:dyDescent="0.2">
      <c r="B15" s="131" t="s">
        <v>70</v>
      </c>
      <c r="C15" s="132" t="s">
        <v>74</v>
      </c>
      <c r="D15" s="133"/>
    </row>
    <row r="16" spans="2:4" ht="138.75" customHeight="1" x14ac:dyDescent="0.2">
      <c r="B16" s="134" t="s">
        <v>71</v>
      </c>
      <c r="C16" s="135" t="s">
        <v>50</v>
      </c>
      <c r="D16" s="136"/>
    </row>
    <row r="17" spans="2:4" ht="40.5" customHeight="1" x14ac:dyDescent="0.2">
      <c r="B17" s="137"/>
      <c r="C17" s="138"/>
      <c r="D17" s="139"/>
    </row>
    <row r="18" spans="2:4" ht="72.75" customHeight="1" x14ac:dyDescent="0.2">
      <c r="B18" s="140" t="s">
        <v>57</v>
      </c>
      <c r="C18" s="123"/>
      <c r="D18" s="124"/>
    </row>
    <row r="19" spans="2:4" x14ac:dyDescent="0.2">
      <c r="B19" s="38"/>
      <c r="C19" s="38"/>
      <c r="D19" s="38"/>
    </row>
    <row r="20" spans="2:4" ht="30.75" customHeight="1" x14ac:dyDescent="0.2">
      <c r="B20" s="141" t="s">
        <v>44</v>
      </c>
      <c r="C20" s="141"/>
      <c r="D20" s="141"/>
    </row>
    <row r="22" spans="2:4" ht="51" customHeight="1" x14ac:dyDescent="0.2">
      <c r="B22" s="107" t="s">
        <v>68</v>
      </c>
      <c r="C22" s="107"/>
      <c r="D22" s="107"/>
    </row>
  </sheetData>
  <mergeCells count="18">
    <mergeCell ref="B22:D22"/>
    <mergeCell ref="B20:D20"/>
    <mergeCell ref="C9:C10"/>
    <mergeCell ref="D9:D10"/>
    <mergeCell ref="B11:D11"/>
    <mergeCell ref="C13:D13"/>
    <mergeCell ref="B12:D12"/>
    <mergeCell ref="B17:D17"/>
    <mergeCell ref="B18:D18"/>
    <mergeCell ref="C14:D14"/>
    <mergeCell ref="C15:D15"/>
    <mergeCell ref="C16:D16"/>
    <mergeCell ref="B1:D1"/>
    <mergeCell ref="B3:D3"/>
    <mergeCell ref="C4:D4"/>
    <mergeCell ref="B5:D5"/>
    <mergeCell ref="C7:C8"/>
    <mergeCell ref="D7:D8"/>
  </mergeCells>
  <hyperlinks>
    <hyperlink ref="C4:D4" location="Begrotingsformat!A1" display="Begrotingsformat!A1" xr:uid="{9D4787C8-002A-4121-9DD4-1741A13ED242}"/>
  </hyperlinks>
  <pageMargins left="0.7" right="0.7"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1E84C-2291-4565-AF70-C05A3BA1128E}">
  <sheetPr codeName="Blad1">
    <tabColor theme="4" tint="0.59999389629810485"/>
  </sheetPr>
  <dimension ref="A1:Q276"/>
  <sheetViews>
    <sheetView showGridLines="0" tabSelected="1" topLeftCell="F1" zoomScaleNormal="100" zoomScaleSheetLayoutView="100" workbookViewId="0">
      <selection activeCell="AD107" sqref="AD107"/>
    </sheetView>
  </sheetViews>
  <sheetFormatPr defaultColWidth="9.140625" defaultRowHeight="0" customHeight="1" zeroHeight="1" x14ac:dyDescent="0.2"/>
  <cols>
    <col min="1" max="2" width="2" hidden="1" customWidth="1"/>
    <col min="3" max="3" width="53.42578125" hidden="1" customWidth="1"/>
    <col min="4" max="5" width="2" hidden="1" customWidth="1"/>
    <col min="6" max="6" width="89.140625" customWidth="1"/>
    <col min="7" max="7" width="35.7109375" customWidth="1"/>
    <col min="8" max="8" width="20.7109375" customWidth="1"/>
    <col min="9" max="9" width="18.42578125" bestFit="1" customWidth="1"/>
    <col min="10" max="10" width="7.140625" bestFit="1" customWidth="1"/>
    <col min="11" max="11" width="17.7109375" customWidth="1"/>
    <col min="12" max="12" width="3.42578125" customWidth="1"/>
    <col min="13" max="13" width="17.7109375" hidden="1" customWidth="1"/>
    <col min="14" max="14" width="3.42578125" customWidth="1"/>
    <col min="15" max="16" width="46.28515625" style="13" customWidth="1"/>
    <col min="17" max="20" width="9.140625" customWidth="1"/>
  </cols>
  <sheetData>
    <row r="1" spans="1:17" s="1" customFormat="1" ht="12.75" x14ac:dyDescent="0.2">
      <c r="F1" s="6" t="s">
        <v>108</v>
      </c>
      <c r="J1" s="2"/>
      <c r="K1" s="3"/>
      <c r="L1" s="5"/>
      <c r="M1" s="3"/>
      <c r="N1" s="5"/>
      <c r="O1" s="11"/>
      <c r="P1" s="11"/>
    </row>
    <row r="2" spans="1:17" s="1" customFormat="1" ht="12.75" x14ac:dyDescent="0.2">
      <c r="F2" s="4"/>
      <c r="J2" s="2"/>
      <c r="K2" s="3"/>
      <c r="L2" s="5"/>
      <c r="M2" s="3"/>
      <c r="N2" s="5"/>
      <c r="O2" s="11"/>
      <c r="P2" s="11"/>
    </row>
    <row r="3" spans="1:17" s="1" customFormat="1" ht="15.75" x14ac:dyDescent="0.25">
      <c r="F3" s="20" t="s">
        <v>49</v>
      </c>
      <c r="G3" s="16"/>
      <c r="J3" s="2"/>
      <c r="K3" s="3"/>
      <c r="L3" s="5"/>
      <c r="M3" s="3"/>
      <c r="N3" s="5"/>
      <c r="O3" s="11"/>
      <c r="P3" s="11"/>
    </row>
    <row r="4" spans="1:17" s="1" customFormat="1" ht="12.75" x14ac:dyDescent="0.2">
      <c r="F4" s="102" t="s">
        <v>45</v>
      </c>
      <c r="G4" s="103"/>
      <c r="H4" s="22"/>
      <c r="I4" s="22"/>
      <c r="J4" s="23"/>
      <c r="K4" s="24"/>
      <c r="L4" s="25"/>
      <c r="M4" s="24"/>
      <c r="N4" s="25"/>
      <c r="O4" s="26"/>
      <c r="P4" s="26"/>
    </row>
    <row r="5" spans="1:17" s="1" customFormat="1" ht="13.5" thickBot="1" x14ac:dyDescent="0.25">
      <c r="F5" s="27"/>
      <c r="G5" s="28"/>
      <c r="H5" s="28"/>
      <c r="I5" s="28"/>
      <c r="J5" s="29"/>
      <c r="K5" s="30"/>
      <c r="L5" s="30"/>
      <c r="M5" s="30"/>
      <c r="N5" s="30"/>
      <c r="O5" s="31"/>
      <c r="P5" s="26"/>
    </row>
    <row r="6" spans="1:17" s="1" customFormat="1" ht="29.45" customHeight="1" x14ac:dyDescent="0.3">
      <c r="A6" s="1">
        <v>1</v>
      </c>
      <c r="B6" s="1">
        <v>1</v>
      </c>
      <c r="F6" s="32" t="s">
        <v>0</v>
      </c>
      <c r="G6" s="33"/>
      <c r="H6" s="22"/>
      <c r="I6" s="22"/>
      <c r="J6" s="23"/>
      <c r="K6" s="24"/>
      <c r="L6" s="24"/>
      <c r="M6" s="24"/>
      <c r="N6" s="24"/>
      <c r="O6" s="34"/>
      <c r="P6" s="34"/>
    </row>
    <row r="7" spans="1:17" s="1" customFormat="1" ht="13.5" thickBot="1" x14ac:dyDescent="0.25">
      <c r="F7" s="35"/>
      <c r="G7" s="28"/>
      <c r="H7" s="28"/>
      <c r="I7" s="28"/>
      <c r="J7" s="29"/>
      <c r="K7" s="30"/>
      <c r="L7" s="30"/>
      <c r="M7" s="30"/>
      <c r="N7" s="30"/>
      <c r="O7" s="31"/>
      <c r="P7" s="31"/>
      <c r="Q7" s="8"/>
    </row>
    <row r="8" spans="1:17" s="1" customFormat="1" ht="15" x14ac:dyDescent="0.25">
      <c r="F8" s="36" t="s">
        <v>109</v>
      </c>
      <c r="G8" s="37"/>
      <c r="H8" s="37"/>
      <c r="I8" s="37"/>
      <c r="J8" s="23"/>
      <c r="K8" s="38"/>
      <c r="L8" s="38"/>
      <c r="M8" s="39"/>
      <c r="N8" s="40"/>
      <c r="O8" s="41"/>
      <c r="P8" s="41"/>
      <c r="Q8" s="17"/>
    </row>
    <row r="9" spans="1:17" s="1" customFormat="1" ht="25.5" x14ac:dyDescent="0.2">
      <c r="F9" s="42" t="s">
        <v>99</v>
      </c>
      <c r="G9" s="37" t="s">
        <v>1</v>
      </c>
      <c r="H9" s="37" t="s">
        <v>2</v>
      </c>
      <c r="I9" s="37" t="s">
        <v>3</v>
      </c>
      <c r="J9" s="23"/>
      <c r="K9" s="38" t="s">
        <v>0</v>
      </c>
      <c r="L9" s="40"/>
      <c r="M9" s="38" t="s">
        <v>41</v>
      </c>
      <c r="N9" s="40"/>
      <c r="O9" s="41" t="s">
        <v>40</v>
      </c>
      <c r="P9" s="41" t="s">
        <v>75</v>
      </c>
      <c r="Q9" s="18"/>
    </row>
    <row r="10" spans="1:17" s="1" customFormat="1" ht="12.75" x14ac:dyDescent="0.2">
      <c r="F10" s="43" t="s">
        <v>77</v>
      </c>
      <c r="G10" s="44"/>
      <c r="H10" s="45"/>
      <c r="I10" s="46"/>
      <c r="J10" s="47"/>
      <c r="K10" s="48">
        <f>H10*I10</f>
        <v>0</v>
      </c>
      <c r="L10" s="25"/>
      <c r="M10" s="48"/>
      <c r="N10" s="25"/>
      <c r="O10" s="49"/>
      <c r="P10" s="49"/>
      <c r="Q10" s="18"/>
    </row>
    <row r="11" spans="1:17" s="1" customFormat="1" ht="12.75" x14ac:dyDescent="0.2">
      <c r="F11" s="43" t="s">
        <v>77</v>
      </c>
      <c r="G11" s="44"/>
      <c r="H11" s="45"/>
      <c r="I11" s="46"/>
      <c r="J11" s="47"/>
      <c r="K11" s="48">
        <f>H11*I11</f>
        <v>0</v>
      </c>
      <c r="L11" s="25"/>
      <c r="M11" s="48"/>
      <c r="N11" s="25"/>
      <c r="O11" s="49"/>
      <c r="P11" s="49"/>
      <c r="Q11" s="18"/>
    </row>
    <row r="12" spans="1:17" s="1" customFormat="1" ht="12.75" x14ac:dyDescent="0.2">
      <c r="F12" s="43" t="s">
        <v>78</v>
      </c>
      <c r="G12" s="44"/>
      <c r="H12" s="45"/>
      <c r="I12" s="46"/>
      <c r="J12" s="47"/>
      <c r="K12" s="48">
        <f t="shared" ref="K12:K16" si="0">H12*I12</f>
        <v>0</v>
      </c>
      <c r="L12" s="25"/>
      <c r="M12" s="48"/>
      <c r="N12" s="25"/>
      <c r="O12" s="49"/>
      <c r="P12" s="49"/>
      <c r="Q12" s="18"/>
    </row>
    <row r="13" spans="1:17" s="1" customFormat="1" ht="12.75" x14ac:dyDescent="0.2">
      <c r="F13" s="43" t="s">
        <v>104</v>
      </c>
      <c r="G13" s="44"/>
      <c r="H13" s="45"/>
      <c r="I13" s="46"/>
      <c r="J13" s="47"/>
      <c r="K13" s="48">
        <f t="shared" si="0"/>
        <v>0</v>
      </c>
      <c r="L13" s="25"/>
      <c r="M13" s="48"/>
      <c r="N13" s="25"/>
      <c r="O13" s="49"/>
      <c r="P13" s="49"/>
      <c r="Q13" s="18"/>
    </row>
    <row r="14" spans="1:17" s="1" customFormat="1" ht="12.75" x14ac:dyDescent="0.2">
      <c r="F14" s="43" t="s">
        <v>81</v>
      </c>
      <c r="G14" s="44"/>
      <c r="H14" s="45"/>
      <c r="I14" s="46"/>
      <c r="J14" s="47"/>
      <c r="K14" s="48">
        <f t="shared" si="0"/>
        <v>0</v>
      </c>
      <c r="L14" s="25"/>
      <c r="M14" s="48"/>
      <c r="N14" s="25"/>
      <c r="O14" s="49"/>
      <c r="P14" s="49"/>
      <c r="Q14" s="18"/>
    </row>
    <row r="15" spans="1:17" s="1" customFormat="1" ht="12.75" x14ac:dyDescent="0.2">
      <c r="F15" s="43" t="s">
        <v>79</v>
      </c>
      <c r="G15" s="44"/>
      <c r="H15" s="45"/>
      <c r="I15" s="46"/>
      <c r="J15" s="47"/>
      <c r="K15" s="48">
        <f t="shared" si="0"/>
        <v>0</v>
      </c>
      <c r="L15" s="25"/>
      <c r="M15" s="48"/>
      <c r="N15" s="25"/>
      <c r="O15" s="49"/>
      <c r="P15" s="49"/>
      <c r="Q15" s="18"/>
    </row>
    <row r="16" spans="1:17" s="1" customFormat="1" ht="12" customHeight="1" x14ac:dyDescent="0.2">
      <c r="F16" s="43" t="s">
        <v>80</v>
      </c>
      <c r="G16" s="44"/>
      <c r="H16" s="45"/>
      <c r="I16" s="46"/>
      <c r="J16" s="47"/>
      <c r="K16" s="48">
        <f t="shared" si="0"/>
        <v>0</v>
      </c>
      <c r="L16" s="25"/>
      <c r="M16" s="48"/>
      <c r="N16" s="25"/>
      <c r="O16" s="49"/>
      <c r="P16" s="49"/>
      <c r="Q16" s="18"/>
    </row>
    <row r="17" spans="6:17" s="1" customFormat="1" ht="12.75" hidden="1" x14ac:dyDescent="0.2">
      <c r="F17" s="43" t="s">
        <v>5</v>
      </c>
      <c r="G17" s="44"/>
      <c r="H17" s="45"/>
      <c r="I17" s="50"/>
      <c r="J17" s="47"/>
      <c r="K17" s="48">
        <f t="shared" ref="K17:K32" si="1">H17*I17</f>
        <v>0</v>
      </c>
      <c r="L17" s="25"/>
      <c r="M17" s="48"/>
      <c r="N17" s="25"/>
      <c r="O17" s="49"/>
      <c r="P17" s="49"/>
      <c r="Q17" s="18"/>
    </row>
    <row r="18" spans="6:17" s="1" customFormat="1" ht="12.75" hidden="1" x14ac:dyDescent="0.2">
      <c r="F18" s="43" t="s">
        <v>5</v>
      </c>
      <c r="G18" s="44"/>
      <c r="H18" s="45"/>
      <c r="I18" s="50"/>
      <c r="J18" s="47"/>
      <c r="K18" s="48">
        <f t="shared" si="1"/>
        <v>0</v>
      </c>
      <c r="L18" s="25"/>
      <c r="M18" s="48"/>
      <c r="N18" s="25"/>
      <c r="O18" s="49"/>
      <c r="P18" s="49"/>
      <c r="Q18" s="18"/>
    </row>
    <row r="19" spans="6:17" s="1" customFormat="1" ht="12.75" hidden="1" x14ac:dyDescent="0.2">
      <c r="F19" s="43" t="s">
        <v>5</v>
      </c>
      <c r="G19" s="44"/>
      <c r="H19" s="45"/>
      <c r="I19" s="50"/>
      <c r="J19" s="47"/>
      <c r="K19" s="48">
        <f t="shared" si="1"/>
        <v>0</v>
      </c>
      <c r="L19" s="25"/>
      <c r="M19" s="48"/>
      <c r="N19" s="25"/>
      <c r="O19" s="49"/>
      <c r="P19" s="49"/>
      <c r="Q19" s="18"/>
    </row>
    <row r="20" spans="6:17" s="1" customFormat="1" ht="12.75" hidden="1" x14ac:dyDescent="0.2">
      <c r="F20" s="43" t="s">
        <v>5</v>
      </c>
      <c r="G20" s="44"/>
      <c r="H20" s="45"/>
      <c r="I20" s="50"/>
      <c r="J20" s="47"/>
      <c r="K20" s="48">
        <f t="shared" si="1"/>
        <v>0</v>
      </c>
      <c r="L20" s="25"/>
      <c r="M20" s="48"/>
      <c r="N20" s="25"/>
      <c r="O20" s="49"/>
      <c r="P20" s="49"/>
      <c r="Q20" s="18"/>
    </row>
    <row r="21" spans="6:17" s="1" customFormat="1" ht="12.75" hidden="1" x14ac:dyDescent="0.2">
      <c r="F21" s="43" t="s">
        <v>5</v>
      </c>
      <c r="G21" s="44"/>
      <c r="H21" s="45"/>
      <c r="I21" s="50"/>
      <c r="J21" s="47"/>
      <c r="K21" s="48">
        <f t="shared" si="1"/>
        <v>0</v>
      </c>
      <c r="L21" s="25"/>
      <c r="M21" s="48"/>
      <c r="N21" s="25"/>
      <c r="O21" s="49"/>
      <c r="P21" s="49"/>
      <c r="Q21" s="18"/>
    </row>
    <row r="22" spans="6:17" s="1" customFormat="1" ht="12.75" hidden="1" x14ac:dyDescent="0.2">
      <c r="F22" s="43" t="s">
        <v>5</v>
      </c>
      <c r="G22" s="44"/>
      <c r="H22" s="45"/>
      <c r="I22" s="50"/>
      <c r="J22" s="47"/>
      <c r="K22" s="48">
        <f t="shared" si="1"/>
        <v>0</v>
      </c>
      <c r="L22" s="25"/>
      <c r="M22" s="48"/>
      <c r="N22" s="25"/>
      <c r="O22" s="49"/>
      <c r="P22" s="49"/>
      <c r="Q22" s="18"/>
    </row>
    <row r="23" spans="6:17" s="1" customFormat="1" ht="12.75" hidden="1" x14ac:dyDescent="0.2">
      <c r="F23" s="43" t="s">
        <v>5</v>
      </c>
      <c r="G23" s="44"/>
      <c r="H23" s="45"/>
      <c r="I23" s="50"/>
      <c r="J23" s="47"/>
      <c r="K23" s="48">
        <f t="shared" si="1"/>
        <v>0</v>
      </c>
      <c r="L23" s="25"/>
      <c r="M23" s="48"/>
      <c r="N23" s="25"/>
      <c r="O23" s="49"/>
      <c r="P23" s="49"/>
      <c r="Q23" s="18"/>
    </row>
    <row r="24" spans="6:17" s="1" customFormat="1" ht="12.75" hidden="1" x14ac:dyDescent="0.2">
      <c r="F24" s="43" t="s">
        <v>5</v>
      </c>
      <c r="G24" s="44"/>
      <c r="H24" s="45"/>
      <c r="I24" s="50"/>
      <c r="J24" s="47"/>
      <c r="K24" s="48">
        <f t="shared" si="1"/>
        <v>0</v>
      </c>
      <c r="L24" s="25"/>
      <c r="M24" s="48"/>
      <c r="N24" s="25"/>
      <c r="O24" s="49"/>
      <c r="P24" s="49"/>
      <c r="Q24" s="18"/>
    </row>
    <row r="25" spans="6:17" s="1" customFormat="1" ht="12.75" hidden="1" x14ac:dyDescent="0.2">
      <c r="F25" s="43" t="s">
        <v>5</v>
      </c>
      <c r="G25" s="44"/>
      <c r="H25" s="45"/>
      <c r="I25" s="50"/>
      <c r="J25" s="47"/>
      <c r="K25" s="48">
        <f t="shared" si="1"/>
        <v>0</v>
      </c>
      <c r="L25" s="25"/>
      <c r="M25" s="48"/>
      <c r="N25" s="25"/>
      <c r="O25" s="49"/>
      <c r="P25" s="49"/>
      <c r="Q25" s="18"/>
    </row>
    <row r="26" spans="6:17" s="1" customFormat="1" ht="12.75" hidden="1" x14ac:dyDescent="0.2">
      <c r="F26" s="43" t="s">
        <v>5</v>
      </c>
      <c r="G26" s="44"/>
      <c r="H26" s="45"/>
      <c r="I26" s="50"/>
      <c r="J26" s="47"/>
      <c r="K26" s="48">
        <f t="shared" si="1"/>
        <v>0</v>
      </c>
      <c r="L26" s="25"/>
      <c r="M26" s="48"/>
      <c r="N26" s="25"/>
      <c r="O26" s="49"/>
      <c r="P26" s="49"/>
      <c r="Q26" s="18"/>
    </row>
    <row r="27" spans="6:17" s="1" customFormat="1" ht="12.75" hidden="1" x14ac:dyDescent="0.2">
      <c r="F27" s="43" t="s">
        <v>5</v>
      </c>
      <c r="G27" s="44"/>
      <c r="H27" s="45"/>
      <c r="I27" s="50"/>
      <c r="J27" s="47"/>
      <c r="K27" s="48">
        <f t="shared" si="1"/>
        <v>0</v>
      </c>
      <c r="L27" s="25"/>
      <c r="M27" s="48"/>
      <c r="N27" s="25"/>
      <c r="O27" s="49"/>
      <c r="P27" s="49"/>
      <c r="Q27" s="18"/>
    </row>
    <row r="28" spans="6:17" s="1" customFormat="1" ht="12.75" hidden="1" x14ac:dyDescent="0.2">
      <c r="F28" s="43" t="s">
        <v>5</v>
      </c>
      <c r="G28" s="44"/>
      <c r="H28" s="45"/>
      <c r="I28" s="50"/>
      <c r="J28" s="47"/>
      <c r="K28" s="48">
        <f t="shared" si="1"/>
        <v>0</v>
      </c>
      <c r="L28" s="25"/>
      <c r="M28" s="48"/>
      <c r="N28" s="25"/>
      <c r="O28" s="49"/>
      <c r="P28" s="49"/>
      <c r="Q28" s="18"/>
    </row>
    <row r="29" spans="6:17" s="1" customFormat="1" ht="12.75" hidden="1" x14ac:dyDescent="0.2">
      <c r="F29" s="43" t="s">
        <v>5</v>
      </c>
      <c r="G29" s="44"/>
      <c r="H29" s="45"/>
      <c r="I29" s="50"/>
      <c r="J29" s="47"/>
      <c r="K29" s="48">
        <f t="shared" si="1"/>
        <v>0</v>
      </c>
      <c r="L29" s="25"/>
      <c r="M29" s="48"/>
      <c r="N29" s="25"/>
      <c r="O29" s="49"/>
      <c r="P29" s="49"/>
      <c r="Q29" s="18"/>
    </row>
    <row r="30" spans="6:17" s="1" customFormat="1" ht="12.75" hidden="1" x14ac:dyDescent="0.2">
      <c r="F30" s="43" t="s">
        <v>5</v>
      </c>
      <c r="G30" s="44"/>
      <c r="H30" s="45"/>
      <c r="I30" s="50"/>
      <c r="J30" s="47"/>
      <c r="K30" s="48">
        <f t="shared" si="1"/>
        <v>0</v>
      </c>
      <c r="L30" s="25"/>
      <c r="M30" s="48"/>
      <c r="N30" s="25"/>
      <c r="O30" s="49"/>
      <c r="P30" s="49"/>
      <c r="Q30" s="18"/>
    </row>
    <row r="31" spans="6:17" s="1" customFormat="1" ht="12.75" hidden="1" x14ac:dyDescent="0.2">
      <c r="F31" s="43" t="s">
        <v>5</v>
      </c>
      <c r="G31" s="44"/>
      <c r="H31" s="45"/>
      <c r="I31" s="50"/>
      <c r="J31" s="47"/>
      <c r="K31" s="48">
        <f t="shared" si="1"/>
        <v>0</v>
      </c>
      <c r="L31" s="25"/>
      <c r="M31" s="48"/>
      <c r="N31" s="25"/>
      <c r="O31" s="49"/>
      <c r="P31" s="49"/>
      <c r="Q31" s="18"/>
    </row>
    <row r="32" spans="6:17" s="1" customFormat="1" ht="12.75" hidden="1" x14ac:dyDescent="0.2">
      <c r="F32" s="43" t="s">
        <v>5</v>
      </c>
      <c r="G32" s="44"/>
      <c r="H32" s="45"/>
      <c r="I32" s="50"/>
      <c r="J32" s="47"/>
      <c r="K32" s="48">
        <f t="shared" si="1"/>
        <v>0</v>
      </c>
      <c r="L32" s="25"/>
      <c r="M32" s="48"/>
      <c r="N32" s="25"/>
      <c r="O32" s="49"/>
      <c r="P32" s="49"/>
      <c r="Q32" s="18"/>
    </row>
    <row r="33" spans="6:17" s="1" customFormat="1" ht="12.75" x14ac:dyDescent="0.2">
      <c r="F33" s="43"/>
      <c r="G33" s="35"/>
      <c r="H33" s="35"/>
      <c r="I33" s="35"/>
      <c r="J33" s="51" t="s">
        <v>6</v>
      </c>
      <c r="K33" s="52">
        <f>SUM(K10+K11+K12+K13+K14+K15+K16)</f>
        <v>0</v>
      </c>
      <c r="L33" s="53"/>
      <c r="M33" s="53" t="e">
        <f>SUM(#REF!)</f>
        <v>#REF!</v>
      </c>
      <c r="N33" s="53"/>
      <c r="O33" s="54"/>
      <c r="P33" s="54"/>
      <c r="Q33" s="18"/>
    </row>
    <row r="34" spans="6:17" s="1" customFormat="1" ht="12.75" x14ac:dyDescent="0.2">
      <c r="F34" s="55"/>
      <c r="G34" s="22"/>
      <c r="H34" s="22"/>
      <c r="I34" s="22"/>
      <c r="J34" s="23"/>
      <c r="K34" s="40"/>
      <c r="L34" s="40"/>
      <c r="M34" s="40"/>
      <c r="N34" s="40"/>
      <c r="O34" s="26"/>
      <c r="P34" s="26"/>
      <c r="Q34" s="18"/>
    </row>
    <row r="35" spans="6:17" s="1" customFormat="1" ht="4.1500000000000004" customHeight="1" x14ac:dyDescent="0.2">
      <c r="F35" s="43"/>
      <c r="G35" s="56"/>
      <c r="H35" s="56"/>
      <c r="I35" s="56"/>
      <c r="J35" s="57"/>
      <c r="K35" s="58"/>
      <c r="L35" s="58"/>
      <c r="M35" s="58"/>
      <c r="N35" s="58"/>
      <c r="O35" s="54"/>
      <c r="P35" s="54"/>
      <c r="Q35" s="18"/>
    </row>
    <row r="36" spans="6:17" s="1" customFormat="1" ht="13.5" thickBot="1" x14ac:dyDescent="0.25">
      <c r="F36" s="59"/>
      <c r="G36" s="28"/>
      <c r="H36" s="28"/>
      <c r="I36" s="28"/>
      <c r="J36" s="60" t="s">
        <v>107</v>
      </c>
      <c r="K36" s="61">
        <f>K33</f>
        <v>0</v>
      </c>
      <c r="L36" s="62"/>
      <c r="M36" s="62" t="e">
        <f>#REF!+#REF!+#REF!+M33+#REF!</f>
        <v>#REF!</v>
      </c>
      <c r="N36" s="62"/>
      <c r="O36" s="31"/>
      <c r="P36" s="31"/>
      <c r="Q36" s="19"/>
    </row>
    <row r="37" spans="6:17" s="1" customFormat="1" ht="13.5" thickBot="1" x14ac:dyDescent="0.25">
      <c r="F37" s="35"/>
      <c r="G37" s="22"/>
      <c r="H37" s="22"/>
      <c r="I37" s="22"/>
      <c r="J37" s="23"/>
      <c r="K37" s="40"/>
      <c r="L37" s="40"/>
      <c r="M37" s="40"/>
      <c r="N37" s="40"/>
      <c r="O37" s="26"/>
      <c r="P37" s="26"/>
    </row>
    <row r="38" spans="6:17" s="1" customFormat="1" ht="15" x14ac:dyDescent="0.25">
      <c r="F38" s="63" t="s">
        <v>110</v>
      </c>
      <c r="G38" s="64"/>
      <c r="H38" s="64"/>
      <c r="I38" s="64"/>
      <c r="J38" s="65"/>
      <c r="K38" s="64"/>
      <c r="L38" s="66"/>
      <c r="M38" s="64"/>
      <c r="N38" s="66"/>
      <c r="O38" s="67"/>
      <c r="P38" s="67"/>
      <c r="Q38" s="17"/>
    </row>
    <row r="39" spans="6:17" s="1" customFormat="1" ht="38.25" x14ac:dyDescent="0.2">
      <c r="F39" s="68" t="s">
        <v>101</v>
      </c>
      <c r="G39" s="37"/>
      <c r="H39" s="37"/>
      <c r="I39" s="37"/>
      <c r="J39" s="23"/>
      <c r="K39" s="37"/>
      <c r="L39" s="40"/>
      <c r="M39" s="37"/>
      <c r="N39" s="40"/>
      <c r="O39" s="41"/>
      <c r="P39" s="41"/>
      <c r="Q39" s="18"/>
    </row>
    <row r="40" spans="6:17" s="1" customFormat="1" ht="12.75" x14ac:dyDescent="0.2">
      <c r="F40" s="69"/>
      <c r="G40" s="37" t="s">
        <v>1</v>
      </c>
      <c r="H40" s="37" t="s">
        <v>2</v>
      </c>
      <c r="I40" s="37" t="s">
        <v>3</v>
      </c>
      <c r="J40" s="23"/>
      <c r="K40" s="38" t="s">
        <v>0</v>
      </c>
      <c r="L40" s="40"/>
      <c r="M40" s="38" t="s">
        <v>41</v>
      </c>
      <c r="N40" s="40"/>
      <c r="O40" s="41" t="s">
        <v>40</v>
      </c>
      <c r="P40" s="41"/>
      <c r="Q40" s="18"/>
    </row>
    <row r="41" spans="6:17" s="1" customFormat="1" ht="12.75" x14ac:dyDescent="0.2">
      <c r="F41" s="70" t="s">
        <v>83</v>
      </c>
      <c r="G41" s="49"/>
      <c r="H41" s="45"/>
      <c r="I41" s="50"/>
      <c r="J41" s="47"/>
      <c r="K41" s="48">
        <f t="shared" ref="K41:K43" si="2">H41*I41</f>
        <v>0</v>
      </c>
      <c r="L41" s="25"/>
      <c r="M41" s="48"/>
      <c r="N41" s="25"/>
      <c r="O41" s="49"/>
      <c r="P41" s="49"/>
      <c r="Q41" s="18"/>
    </row>
    <row r="42" spans="6:17" s="1" customFormat="1" ht="12.75" x14ac:dyDescent="0.2">
      <c r="F42" s="70" t="s">
        <v>85</v>
      </c>
      <c r="G42" s="44"/>
      <c r="H42" s="45"/>
      <c r="I42" s="50"/>
      <c r="J42" s="47"/>
      <c r="K42" s="48">
        <f t="shared" si="2"/>
        <v>0</v>
      </c>
      <c r="L42" s="25"/>
      <c r="M42" s="48"/>
      <c r="N42" s="25"/>
      <c r="O42" s="49"/>
      <c r="P42" s="49"/>
      <c r="Q42" s="18"/>
    </row>
    <row r="43" spans="6:17" s="1" customFormat="1" ht="12.75" x14ac:dyDescent="0.2">
      <c r="F43" s="70" t="s">
        <v>84</v>
      </c>
      <c r="G43" s="44"/>
      <c r="H43" s="45"/>
      <c r="I43" s="50"/>
      <c r="J43" s="47"/>
      <c r="K43" s="48">
        <f t="shared" si="2"/>
        <v>0</v>
      </c>
      <c r="L43" s="25"/>
      <c r="M43" s="48"/>
      <c r="N43" s="25"/>
      <c r="O43" s="49"/>
      <c r="P43" s="49"/>
      <c r="Q43" s="18"/>
    </row>
    <row r="44" spans="6:17" s="1" customFormat="1" ht="12.75" hidden="1" x14ac:dyDescent="0.2">
      <c r="F44" s="70" t="s">
        <v>58</v>
      </c>
      <c r="G44" s="44"/>
      <c r="H44" s="45"/>
      <c r="I44" s="50"/>
      <c r="J44" s="47"/>
      <c r="K44" s="48"/>
      <c r="L44" s="25"/>
      <c r="M44" s="48"/>
      <c r="N44" s="25"/>
      <c r="O44" s="49"/>
      <c r="P44" s="71"/>
      <c r="Q44" s="18"/>
    </row>
    <row r="45" spans="6:17" s="1" customFormat="1" ht="12.75" hidden="1" x14ac:dyDescent="0.2">
      <c r="F45" s="70" t="s">
        <v>58</v>
      </c>
      <c r="G45" s="44"/>
      <c r="H45" s="45"/>
      <c r="I45" s="50"/>
      <c r="J45" s="47"/>
      <c r="K45" s="48"/>
      <c r="L45" s="25"/>
      <c r="M45" s="48"/>
      <c r="N45" s="25"/>
      <c r="O45" s="49"/>
      <c r="P45" s="71"/>
      <c r="Q45" s="18"/>
    </row>
    <row r="46" spans="6:17" s="1" customFormat="1" ht="12.75" hidden="1" x14ac:dyDescent="0.2">
      <c r="F46" s="70" t="s">
        <v>58</v>
      </c>
      <c r="G46" s="44"/>
      <c r="H46" s="45"/>
      <c r="I46" s="50"/>
      <c r="J46" s="47"/>
      <c r="K46" s="48"/>
      <c r="L46" s="25"/>
      <c r="M46" s="48"/>
      <c r="N46" s="25"/>
      <c r="O46" s="49"/>
      <c r="P46" s="71"/>
      <c r="Q46" s="18"/>
    </row>
    <row r="47" spans="6:17" s="1" customFormat="1" ht="12.75" hidden="1" x14ac:dyDescent="0.2">
      <c r="F47" s="70" t="s">
        <v>58</v>
      </c>
      <c r="G47" s="44"/>
      <c r="H47" s="45"/>
      <c r="I47" s="50"/>
      <c r="J47" s="47"/>
      <c r="K47" s="48"/>
      <c r="L47" s="25"/>
      <c r="M47" s="48"/>
      <c r="N47" s="25"/>
      <c r="O47" s="49"/>
      <c r="P47" s="71"/>
      <c r="Q47" s="18"/>
    </row>
    <row r="48" spans="6:17" s="1" customFormat="1" ht="12.75" hidden="1" x14ac:dyDescent="0.2">
      <c r="F48" s="70" t="s">
        <v>58</v>
      </c>
      <c r="G48" s="44"/>
      <c r="H48" s="45"/>
      <c r="I48" s="50"/>
      <c r="J48" s="47"/>
      <c r="K48" s="48"/>
      <c r="L48" s="25"/>
      <c r="M48" s="48"/>
      <c r="N48" s="25"/>
      <c r="O48" s="49"/>
      <c r="P48" s="71"/>
      <c r="Q48" s="18"/>
    </row>
    <row r="49" spans="6:17" s="1" customFormat="1" ht="12.75" hidden="1" x14ac:dyDescent="0.2">
      <c r="F49" s="70" t="s">
        <v>58</v>
      </c>
      <c r="G49" s="44"/>
      <c r="H49" s="45"/>
      <c r="I49" s="50"/>
      <c r="J49" s="47"/>
      <c r="K49" s="48"/>
      <c r="L49" s="25"/>
      <c r="M49" s="48"/>
      <c r="N49" s="25"/>
      <c r="O49" s="49"/>
      <c r="P49" s="71"/>
      <c r="Q49" s="18"/>
    </row>
    <row r="50" spans="6:17" s="1" customFormat="1" ht="12.75" hidden="1" x14ac:dyDescent="0.2">
      <c r="F50" s="70" t="s">
        <v>58</v>
      </c>
      <c r="G50" s="44"/>
      <c r="H50" s="45"/>
      <c r="I50" s="50"/>
      <c r="J50" s="47"/>
      <c r="K50" s="48"/>
      <c r="L50" s="25"/>
      <c r="M50" s="48"/>
      <c r="N50" s="25"/>
      <c r="O50" s="49"/>
      <c r="P50" s="71"/>
      <c r="Q50" s="18"/>
    </row>
    <row r="51" spans="6:17" s="1" customFormat="1" ht="12.75" hidden="1" x14ac:dyDescent="0.2">
      <c r="F51" s="70" t="s">
        <v>58</v>
      </c>
      <c r="G51" s="44"/>
      <c r="H51" s="45"/>
      <c r="I51" s="50"/>
      <c r="J51" s="47"/>
      <c r="K51" s="48"/>
      <c r="L51" s="25"/>
      <c r="M51" s="48"/>
      <c r="N51" s="25"/>
      <c r="O51" s="49"/>
      <c r="P51" s="71"/>
      <c r="Q51" s="18"/>
    </row>
    <row r="52" spans="6:17" s="1" customFormat="1" ht="12.75" hidden="1" x14ac:dyDescent="0.2">
      <c r="F52" s="70" t="s">
        <v>58</v>
      </c>
      <c r="G52" s="44"/>
      <c r="H52" s="45"/>
      <c r="I52" s="50"/>
      <c r="J52" s="47"/>
      <c r="K52" s="48"/>
      <c r="L52" s="25"/>
      <c r="M52" s="48"/>
      <c r="N52" s="25"/>
      <c r="O52" s="49"/>
      <c r="P52" s="71"/>
      <c r="Q52" s="18"/>
    </row>
    <row r="53" spans="6:17" s="1" customFormat="1" ht="12.75" hidden="1" x14ac:dyDescent="0.2">
      <c r="F53" s="70" t="s">
        <v>58</v>
      </c>
      <c r="G53" s="44"/>
      <c r="H53" s="45"/>
      <c r="I53" s="50"/>
      <c r="J53" s="47"/>
      <c r="K53" s="48"/>
      <c r="L53" s="25"/>
      <c r="M53" s="48"/>
      <c r="N53" s="25"/>
      <c r="O53" s="49"/>
      <c r="P53" s="71"/>
      <c r="Q53" s="18"/>
    </row>
    <row r="54" spans="6:17" s="1" customFormat="1" ht="12.75" hidden="1" x14ac:dyDescent="0.2">
      <c r="F54" s="70" t="s">
        <v>58</v>
      </c>
      <c r="G54" s="44"/>
      <c r="H54" s="45"/>
      <c r="I54" s="50"/>
      <c r="J54" s="47"/>
      <c r="K54" s="48"/>
      <c r="L54" s="25"/>
      <c r="M54" s="48"/>
      <c r="N54" s="25"/>
      <c r="O54" s="49"/>
      <c r="P54" s="71"/>
      <c r="Q54" s="18"/>
    </row>
    <row r="55" spans="6:17" s="1" customFormat="1" ht="12.75" hidden="1" x14ac:dyDescent="0.2">
      <c r="F55" s="70" t="s">
        <v>58</v>
      </c>
      <c r="G55" s="44"/>
      <c r="H55" s="45"/>
      <c r="I55" s="50"/>
      <c r="J55" s="47"/>
      <c r="K55" s="48"/>
      <c r="L55" s="25"/>
      <c r="M55" s="48"/>
      <c r="N55" s="25"/>
      <c r="O55" s="49"/>
      <c r="P55" s="71"/>
      <c r="Q55" s="18"/>
    </row>
    <row r="56" spans="6:17" s="1" customFormat="1" ht="12.75" hidden="1" x14ac:dyDescent="0.2">
      <c r="F56" s="70" t="s">
        <v>58</v>
      </c>
      <c r="G56" s="44"/>
      <c r="H56" s="45"/>
      <c r="I56" s="50"/>
      <c r="J56" s="47"/>
      <c r="K56" s="48"/>
      <c r="L56" s="25"/>
      <c r="M56" s="48"/>
      <c r="N56" s="25"/>
      <c r="O56" s="49"/>
      <c r="P56" s="71"/>
      <c r="Q56" s="18"/>
    </row>
    <row r="57" spans="6:17" s="1" customFormat="1" ht="12.75" hidden="1" x14ac:dyDescent="0.2">
      <c r="F57" s="70" t="s">
        <v>58</v>
      </c>
      <c r="G57" s="44"/>
      <c r="H57" s="45"/>
      <c r="I57" s="50"/>
      <c r="J57" s="47"/>
      <c r="K57" s="48"/>
      <c r="L57" s="25"/>
      <c r="M57" s="48"/>
      <c r="N57" s="25"/>
      <c r="O57" s="49"/>
      <c r="P57" s="71"/>
      <c r="Q57" s="18"/>
    </row>
    <row r="58" spans="6:17" s="1" customFormat="1" ht="12.75" hidden="1" x14ac:dyDescent="0.2">
      <c r="F58" s="70" t="s">
        <v>58</v>
      </c>
      <c r="G58" s="44"/>
      <c r="H58" s="45"/>
      <c r="I58" s="50"/>
      <c r="J58" s="47"/>
      <c r="K58" s="48"/>
      <c r="L58" s="25"/>
      <c r="M58" s="48"/>
      <c r="N58" s="25"/>
      <c r="O58" s="49"/>
      <c r="P58" s="71"/>
      <c r="Q58" s="18"/>
    </row>
    <row r="59" spans="6:17" s="1" customFormat="1" ht="12.75" hidden="1" x14ac:dyDescent="0.2">
      <c r="F59" s="70" t="s">
        <v>58</v>
      </c>
      <c r="G59" s="44"/>
      <c r="H59" s="45"/>
      <c r="I59" s="50"/>
      <c r="J59" s="47"/>
      <c r="K59" s="48"/>
      <c r="L59" s="25"/>
      <c r="M59" s="48"/>
      <c r="N59" s="25"/>
      <c r="O59" s="49"/>
      <c r="P59" s="71"/>
      <c r="Q59" s="18"/>
    </row>
    <row r="60" spans="6:17" s="1" customFormat="1" ht="12.75" hidden="1" x14ac:dyDescent="0.2">
      <c r="F60" s="70" t="s">
        <v>58</v>
      </c>
      <c r="G60" s="44"/>
      <c r="H60" s="45"/>
      <c r="I60" s="50"/>
      <c r="J60" s="47"/>
      <c r="K60" s="48"/>
      <c r="L60" s="25"/>
      <c r="M60" s="48"/>
      <c r="N60" s="25"/>
      <c r="O60" s="49"/>
      <c r="P60" s="71"/>
      <c r="Q60" s="18"/>
    </row>
    <row r="61" spans="6:17" s="1" customFormat="1" ht="1.5" customHeight="1" x14ac:dyDescent="0.2">
      <c r="F61" s="70" t="s">
        <v>58</v>
      </c>
      <c r="G61" s="56"/>
      <c r="H61" s="56"/>
      <c r="I61" s="56"/>
      <c r="J61" s="57"/>
      <c r="K61" s="58"/>
      <c r="L61" s="58"/>
      <c r="M61" s="58"/>
      <c r="N61" s="58"/>
      <c r="O61" s="54"/>
      <c r="P61" s="54"/>
      <c r="Q61" s="18"/>
    </row>
    <row r="62" spans="6:17" s="1" customFormat="1" ht="12.75" x14ac:dyDescent="0.2">
      <c r="F62" s="70"/>
      <c r="G62" s="22"/>
      <c r="H62" s="22"/>
      <c r="I62" s="22"/>
      <c r="J62" s="51" t="s">
        <v>6</v>
      </c>
      <c r="K62" s="52">
        <f>SUM(K41:K60)</f>
        <v>0</v>
      </c>
      <c r="L62" s="53"/>
      <c r="M62" s="53">
        <f>SUM(M41:M43)</f>
        <v>0</v>
      </c>
      <c r="N62" s="53"/>
      <c r="O62" s="26"/>
      <c r="P62" s="26"/>
      <c r="Q62" s="18"/>
    </row>
    <row r="63" spans="6:17" s="1" customFormat="1" ht="12.75" x14ac:dyDescent="0.2">
      <c r="F63" s="70"/>
      <c r="G63" s="22"/>
      <c r="H63" s="22"/>
      <c r="I63" s="22"/>
      <c r="J63" s="23"/>
      <c r="K63" s="40"/>
      <c r="L63" s="40"/>
      <c r="M63" s="40"/>
      <c r="N63" s="40"/>
      <c r="O63" s="26"/>
      <c r="P63" s="26"/>
      <c r="Q63" s="18"/>
    </row>
    <row r="64" spans="6:17" s="1" customFormat="1" ht="12.75" x14ac:dyDescent="0.2">
      <c r="F64" s="70"/>
      <c r="G64" s="44"/>
      <c r="H64" s="45"/>
      <c r="I64" s="50"/>
      <c r="J64" s="47"/>
      <c r="K64" s="48">
        <f>H64*I64</f>
        <v>0</v>
      </c>
      <c r="L64" s="25"/>
      <c r="M64" s="48"/>
      <c r="N64" s="25"/>
      <c r="O64" s="49"/>
      <c r="P64" s="49"/>
      <c r="Q64" s="18"/>
    </row>
    <row r="65" spans="6:17" s="1" customFormat="1" ht="12.75" x14ac:dyDescent="0.2">
      <c r="F65" s="70"/>
      <c r="G65" s="44"/>
      <c r="H65" s="45"/>
      <c r="I65" s="50"/>
      <c r="J65" s="47"/>
      <c r="K65" s="48">
        <f t="shared" ref="K65:K66" si="3">H65*I65</f>
        <v>0</v>
      </c>
      <c r="L65" s="25"/>
      <c r="M65" s="48"/>
      <c r="N65" s="25"/>
      <c r="O65" s="49"/>
      <c r="P65" s="49"/>
      <c r="Q65" s="18"/>
    </row>
    <row r="66" spans="6:17" s="1" customFormat="1" ht="12.75" x14ac:dyDescent="0.2">
      <c r="F66" s="70"/>
      <c r="G66" s="44"/>
      <c r="H66" s="45"/>
      <c r="I66" s="50"/>
      <c r="J66" s="47"/>
      <c r="K66" s="48">
        <f t="shared" si="3"/>
        <v>0</v>
      </c>
      <c r="L66" s="25"/>
      <c r="M66" s="48"/>
      <c r="N66" s="25"/>
      <c r="O66" s="49"/>
      <c r="P66" s="49"/>
      <c r="Q66" s="18"/>
    </row>
    <row r="67" spans="6:17" s="1" customFormat="1" ht="12.75" hidden="1" x14ac:dyDescent="0.2">
      <c r="F67" s="70" t="s">
        <v>59</v>
      </c>
      <c r="G67" s="44"/>
      <c r="H67" s="45"/>
      <c r="I67" s="50"/>
      <c r="J67" s="47"/>
      <c r="K67" s="48"/>
      <c r="L67" s="25"/>
      <c r="M67" s="48"/>
      <c r="N67" s="25"/>
      <c r="O67" s="49"/>
      <c r="P67" s="71"/>
      <c r="Q67" s="18"/>
    </row>
    <row r="68" spans="6:17" s="1" customFormat="1" ht="12.75" hidden="1" x14ac:dyDescent="0.2">
      <c r="F68" s="70" t="s">
        <v>59</v>
      </c>
      <c r="G68" s="44"/>
      <c r="H68" s="45"/>
      <c r="I68" s="50"/>
      <c r="J68" s="47"/>
      <c r="K68" s="48"/>
      <c r="L68" s="25"/>
      <c r="M68" s="48"/>
      <c r="N68" s="25"/>
      <c r="O68" s="49"/>
      <c r="P68" s="71"/>
      <c r="Q68" s="18"/>
    </row>
    <row r="69" spans="6:17" s="1" customFormat="1" ht="12.75" hidden="1" x14ac:dyDescent="0.2">
      <c r="F69" s="70" t="s">
        <v>59</v>
      </c>
      <c r="G69" s="44"/>
      <c r="H69" s="45"/>
      <c r="I69" s="50"/>
      <c r="J69" s="47"/>
      <c r="K69" s="48"/>
      <c r="L69" s="25"/>
      <c r="M69" s="48"/>
      <c r="N69" s="25"/>
      <c r="O69" s="49"/>
      <c r="P69" s="71"/>
      <c r="Q69" s="18"/>
    </row>
    <row r="70" spans="6:17" s="1" customFormat="1" ht="12.75" hidden="1" x14ac:dyDescent="0.2">
      <c r="F70" s="70" t="s">
        <v>59</v>
      </c>
      <c r="G70" s="44"/>
      <c r="H70" s="45"/>
      <c r="I70" s="50"/>
      <c r="J70" s="47"/>
      <c r="K70" s="48"/>
      <c r="L70" s="25"/>
      <c r="M70" s="48"/>
      <c r="N70" s="25"/>
      <c r="O70" s="49"/>
      <c r="P70" s="71"/>
      <c r="Q70" s="18"/>
    </row>
    <row r="71" spans="6:17" s="1" customFormat="1" ht="12.75" hidden="1" x14ac:dyDescent="0.2">
      <c r="F71" s="70" t="s">
        <v>59</v>
      </c>
      <c r="G71" s="44"/>
      <c r="H71" s="45"/>
      <c r="I71" s="50"/>
      <c r="J71" s="47"/>
      <c r="K71" s="48"/>
      <c r="L71" s="25"/>
      <c r="M71" s="48"/>
      <c r="N71" s="25"/>
      <c r="O71" s="49"/>
      <c r="P71" s="71"/>
      <c r="Q71" s="18"/>
    </row>
    <row r="72" spans="6:17" s="1" customFormat="1" ht="12.75" hidden="1" x14ac:dyDescent="0.2">
      <c r="F72" s="70" t="s">
        <v>59</v>
      </c>
      <c r="G72" s="44"/>
      <c r="H72" s="45"/>
      <c r="I72" s="50"/>
      <c r="J72" s="47"/>
      <c r="K72" s="48"/>
      <c r="L72" s="25"/>
      <c r="M72" s="48"/>
      <c r="N72" s="25"/>
      <c r="O72" s="49"/>
      <c r="P72" s="71"/>
      <c r="Q72" s="18"/>
    </row>
    <row r="73" spans="6:17" s="1" customFormat="1" ht="12.75" hidden="1" x14ac:dyDescent="0.2">
      <c r="F73" s="70" t="s">
        <v>59</v>
      </c>
      <c r="G73" s="44"/>
      <c r="H73" s="45"/>
      <c r="I73" s="50"/>
      <c r="J73" s="47"/>
      <c r="K73" s="48"/>
      <c r="L73" s="25"/>
      <c r="M73" s="48"/>
      <c r="N73" s="25"/>
      <c r="O73" s="49"/>
      <c r="P73" s="71"/>
      <c r="Q73" s="18"/>
    </row>
    <row r="74" spans="6:17" s="1" customFormat="1" ht="12.75" hidden="1" x14ac:dyDescent="0.2">
      <c r="F74" s="70" t="s">
        <v>59</v>
      </c>
      <c r="G74" s="44"/>
      <c r="H74" s="45"/>
      <c r="I74" s="50"/>
      <c r="J74" s="47"/>
      <c r="K74" s="48"/>
      <c r="L74" s="25"/>
      <c r="M74" s="48"/>
      <c r="N74" s="25"/>
      <c r="O74" s="49"/>
      <c r="P74" s="71"/>
      <c r="Q74" s="18"/>
    </row>
    <row r="75" spans="6:17" s="1" customFormat="1" ht="12.75" hidden="1" x14ac:dyDescent="0.2">
      <c r="F75" s="70" t="s">
        <v>59</v>
      </c>
      <c r="G75" s="44"/>
      <c r="H75" s="45"/>
      <c r="I75" s="50"/>
      <c r="J75" s="47"/>
      <c r="K75" s="48"/>
      <c r="L75" s="25"/>
      <c r="M75" s="48"/>
      <c r="N75" s="25"/>
      <c r="O75" s="49"/>
      <c r="P75" s="71"/>
      <c r="Q75" s="18"/>
    </row>
    <row r="76" spans="6:17" s="1" customFormat="1" ht="12.75" hidden="1" x14ac:dyDescent="0.2">
      <c r="F76" s="70" t="s">
        <v>59</v>
      </c>
      <c r="G76" s="44"/>
      <c r="H76" s="45"/>
      <c r="I76" s="50"/>
      <c r="J76" s="47"/>
      <c r="K76" s="48"/>
      <c r="L76" s="25"/>
      <c r="M76" s="48"/>
      <c r="N76" s="25"/>
      <c r="O76" s="49"/>
      <c r="P76" s="71"/>
      <c r="Q76" s="18"/>
    </row>
    <row r="77" spans="6:17" s="1" customFormat="1" ht="12.75" hidden="1" x14ac:dyDescent="0.2">
      <c r="F77" s="70" t="s">
        <v>59</v>
      </c>
      <c r="G77" s="44"/>
      <c r="H77" s="45"/>
      <c r="I77" s="50"/>
      <c r="J77" s="47"/>
      <c r="K77" s="48"/>
      <c r="L77" s="25"/>
      <c r="M77" s="48"/>
      <c r="N77" s="25"/>
      <c r="O77" s="49"/>
      <c r="P77" s="71"/>
      <c r="Q77" s="18"/>
    </row>
    <row r="78" spans="6:17" s="1" customFormat="1" ht="12.75" hidden="1" x14ac:dyDescent="0.2">
      <c r="F78" s="70" t="s">
        <v>59</v>
      </c>
      <c r="G78" s="44"/>
      <c r="H78" s="45"/>
      <c r="I78" s="50"/>
      <c r="J78" s="47"/>
      <c r="K78" s="48"/>
      <c r="L78" s="25"/>
      <c r="M78" s="48"/>
      <c r="N78" s="25"/>
      <c r="O78" s="49"/>
      <c r="P78" s="71"/>
      <c r="Q78" s="18"/>
    </row>
    <row r="79" spans="6:17" s="1" customFormat="1" ht="12.75" hidden="1" x14ac:dyDescent="0.2">
      <c r="F79" s="70" t="s">
        <v>59</v>
      </c>
      <c r="G79" s="44"/>
      <c r="H79" s="45"/>
      <c r="I79" s="50"/>
      <c r="J79" s="47"/>
      <c r="K79" s="48"/>
      <c r="L79" s="25"/>
      <c r="M79" s="48"/>
      <c r="N79" s="25"/>
      <c r="O79" s="49"/>
      <c r="P79" s="71"/>
      <c r="Q79" s="18"/>
    </row>
    <row r="80" spans="6:17" s="1" customFormat="1" ht="12.75" hidden="1" x14ac:dyDescent="0.2">
      <c r="F80" s="70" t="s">
        <v>59</v>
      </c>
      <c r="G80" s="44"/>
      <c r="H80" s="45"/>
      <c r="I80" s="50"/>
      <c r="J80" s="47"/>
      <c r="K80" s="48"/>
      <c r="L80" s="25"/>
      <c r="M80" s="48"/>
      <c r="N80" s="25"/>
      <c r="O80" s="49"/>
      <c r="P80" s="71"/>
      <c r="Q80" s="18"/>
    </row>
    <row r="81" spans="6:17" s="1" customFormat="1" ht="12.75" hidden="1" x14ac:dyDescent="0.2">
      <c r="F81" s="70" t="s">
        <v>59</v>
      </c>
      <c r="G81" s="44"/>
      <c r="H81" s="45"/>
      <c r="I81" s="50"/>
      <c r="J81" s="47"/>
      <c r="K81" s="48"/>
      <c r="L81" s="25"/>
      <c r="M81" s="48"/>
      <c r="N81" s="25"/>
      <c r="O81" s="49"/>
      <c r="P81" s="71"/>
      <c r="Q81" s="18"/>
    </row>
    <row r="82" spans="6:17" s="1" customFormat="1" ht="12.75" hidden="1" x14ac:dyDescent="0.2">
      <c r="F82" s="70" t="s">
        <v>59</v>
      </c>
      <c r="G82" s="44"/>
      <c r="H82" s="45"/>
      <c r="I82" s="50"/>
      <c r="J82" s="47"/>
      <c r="K82" s="48"/>
      <c r="L82" s="25"/>
      <c r="M82" s="48"/>
      <c r="N82" s="25"/>
      <c r="O82" s="49"/>
      <c r="P82" s="71"/>
      <c r="Q82" s="18"/>
    </row>
    <row r="83" spans="6:17" s="1" customFormat="1" ht="12.75" hidden="1" x14ac:dyDescent="0.2">
      <c r="F83" s="70" t="s">
        <v>59</v>
      </c>
      <c r="G83" s="44"/>
      <c r="H83" s="45"/>
      <c r="I83" s="50"/>
      <c r="J83" s="47"/>
      <c r="K83" s="48"/>
      <c r="L83" s="25"/>
      <c r="M83" s="48"/>
      <c r="N83" s="25"/>
      <c r="O83" s="49"/>
      <c r="P83" s="71"/>
      <c r="Q83" s="18"/>
    </row>
    <row r="84" spans="6:17" s="1" customFormat="1" ht="2.25" hidden="1" customHeight="1" x14ac:dyDescent="0.2">
      <c r="F84" s="70" t="s">
        <v>59</v>
      </c>
      <c r="G84" s="56"/>
      <c r="H84" s="56"/>
      <c r="I84" s="56"/>
      <c r="J84" s="57"/>
      <c r="K84" s="58"/>
      <c r="L84" s="58"/>
      <c r="M84" s="58"/>
      <c r="N84" s="58"/>
      <c r="O84" s="54"/>
      <c r="P84" s="54"/>
      <c r="Q84" s="18"/>
    </row>
    <row r="85" spans="6:17" s="1" customFormat="1" ht="12.75" x14ac:dyDescent="0.2">
      <c r="F85" s="70"/>
      <c r="G85" s="22"/>
      <c r="H85" s="22"/>
      <c r="I85" s="22"/>
      <c r="J85" s="51" t="s">
        <v>6</v>
      </c>
      <c r="K85" s="52">
        <f>SUM(K64:K83)</f>
        <v>0</v>
      </c>
      <c r="L85" s="53"/>
      <c r="M85" s="53">
        <f>SUM(M64:M66)</f>
        <v>0</v>
      </c>
      <c r="N85" s="53"/>
      <c r="O85" s="26"/>
      <c r="P85" s="26"/>
      <c r="Q85" s="18"/>
    </row>
    <row r="86" spans="6:17" s="1" customFormat="1" ht="12.75" x14ac:dyDescent="0.2">
      <c r="F86" s="70"/>
      <c r="G86" s="22"/>
      <c r="H86" s="22"/>
      <c r="I86" s="22"/>
      <c r="J86" s="23"/>
      <c r="K86" s="40"/>
      <c r="L86" s="40"/>
      <c r="M86" s="40"/>
      <c r="N86" s="40"/>
      <c r="O86" s="26"/>
      <c r="P86" s="26"/>
      <c r="Q86" s="18"/>
    </row>
    <row r="87" spans="6:17" s="1" customFormat="1" ht="12.75" x14ac:dyDescent="0.2">
      <c r="F87" s="70"/>
      <c r="G87" s="22"/>
      <c r="H87" s="22"/>
      <c r="I87" s="22"/>
      <c r="J87" s="23"/>
      <c r="K87" s="40"/>
      <c r="L87" s="40"/>
      <c r="M87" s="40"/>
      <c r="N87" s="40"/>
      <c r="O87" s="26"/>
      <c r="P87" s="26"/>
      <c r="Q87" s="18"/>
    </row>
    <row r="88" spans="6:17" s="1" customFormat="1" ht="13.5" thickBot="1" x14ac:dyDescent="0.25">
      <c r="F88" s="72"/>
      <c r="G88" s="28"/>
      <c r="H88" s="28"/>
      <c r="I88" s="28"/>
      <c r="J88" s="60" t="s">
        <v>93</v>
      </c>
      <c r="K88" s="61">
        <f>SUM(K62,K85)</f>
        <v>0</v>
      </c>
      <c r="L88" s="62"/>
      <c r="M88" s="62" t="e">
        <f>M62+M85+#REF!+#REF!+#REF!+#REF!+#REF!</f>
        <v>#REF!</v>
      </c>
      <c r="N88" s="62"/>
      <c r="O88" s="31"/>
      <c r="P88" s="31"/>
      <c r="Q88" s="19"/>
    </row>
    <row r="89" spans="6:17" s="1" customFormat="1" ht="13.5" thickBot="1" x14ac:dyDescent="0.25">
      <c r="F89" s="35"/>
      <c r="G89" s="22"/>
      <c r="H89" s="22"/>
      <c r="I89" s="22"/>
      <c r="J89" s="23"/>
      <c r="K89" s="24"/>
      <c r="L89" s="24"/>
      <c r="M89" s="24"/>
      <c r="N89" s="24"/>
      <c r="O89" s="26"/>
      <c r="P89" s="26"/>
    </row>
    <row r="90" spans="6:17" s="1" customFormat="1" ht="15" x14ac:dyDescent="0.25">
      <c r="F90" s="63" t="s">
        <v>111</v>
      </c>
      <c r="G90" s="64"/>
      <c r="H90" s="64"/>
      <c r="I90" s="64"/>
      <c r="J90" s="65"/>
      <c r="K90" s="64"/>
      <c r="L90" s="66"/>
      <c r="M90" s="64"/>
      <c r="N90" s="66"/>
      <c r="O90" s="67"/>
      <c r="P90" s="67"/>
      <c r="Q90" s="17"/>
    </row>
    <row r="91" spans="6:17" s="1" customFormat="1" ht="12.75" x14ac:dyDescent="0.2">
      <c r="F91" s="42" t="s">
        <v>103</v>
      </c>
      <c r="G91" s="37"/>
      <c r="H91" s="37"/>
      <c r="I91" s="37"/>
      <c r="J91" s="23"/>
      <c r="K91" s="37"/>
      <c r="L91" s="40"/>
      <c r="M91" s="37"/>
      <c r="N91" s="40"/>
      <c r="O91" s="41"/>
      <c r="P91" s="41"/>
      <c r="Q91" s="18"/>
    </row>
    <row r="92" spans="6:17" s="1" customFormat="1" ht="12.75" x14ac:dyDescent="0.2">
      <c r="F92" s="69"/>
      <c r="G92" s="37" t="s">
        <v>1</v>
      </c>
      <c r="H92" s="37" t="s">
        <v>2</v>
      </c>
      <c r="I92" s="37" t="s">
        <v>3</v>
      </c>
      <c r="J92" s="23"/>
      <c r="K92" s="38" t="s">
        <v>0</v>
      </c>
      <c r="L92" s="40"/>
      <c r="M92" s="38" t="s">
        <v>41</v>
      </c>
      <c r="N92" s="40"/>
      <c r="O92" s="41" t="s">
        <v>40</v>
      </c>
      <c r="P92" s="41"/>
      <c r="Q92" s="18"/>
    </row>
    <row r="93" spans="6:17" s="1" customFormat="1" ht="12.75" hidden="1" x14ac:dyDescent="0.2">
      <c r="F93" s="70"/>
      <c r="G93" s="56"/>
      <c r="H93" s="56"/>
      <c r="I93" s="56"/>
      <c r="J93" s="56"/>
      <c r="K93" s="56"/>
      <c r="L93" s="56"/>
      <c r="M93" s="56"/>
      <c r="N93" s="56"/>
      <c r="O93" s="54"/>
      <c r="P93" s="54"/>
      <c r="Q93" s="18"/>
    </row>
    <row r="94" spans="6:17" s="1" customFormat="1" ht="12.75" x14ac:dyDescent="0.2">
      <c r="F94" s="70" t="s">
        <v>86</v>
      </c>
      <c r="G94" s="44"/>
      <c r="H94" s="45"/>
      <c r="I94" s="50"/>
      <c r="J94" s="47"/>
      <c r="K94" s="48">
        <f>H94*I94</f>
        <v>0</v>
      </c>
      <c r="L94" s="25"/>
      <c r="M94" s="48"/>
      <c r="N94" s="25"/>
      <c r="O94" s="49"/>
      <c r="P94" s="49"/>
      <c r="Q94" s="18"/>
    </row>
    <row r="95" spans="6:17" s="1" customFormat="1" ht="12.75" x14ac:dyDescent="0.2">
      <c r="F95" s="70" t="s">
        <v>86</v>
      </c>
      <c r="G95" s="44"/>
      <c r="H95" s="45"/>
      <c r="I95" s="50"/>
      <c r="J95" s="47"/>
      <c r="K95" s="48">
        <f>H95*I95</f>
        <v>0</v>
      </c>
      <c r="L95" s="25"/>
      <c r="M95" s="48"/>
      <c r="N95" s="25"/>
      <c r="O95" s="49"/>
      <c r="P95" s="49"/>
      <c r="Q95" s="18"/>
    </row>
    <row r="96" spans="6:17" s="1" customFormat="1" ht="12.75" x14ac:dyDescent="0.2">
      <c r="F96" s="70" t="s">
        <v>86</v>
      </c>
      <c r="G96" s="44"/>
      <c r="H96" s="45"/>
      <c r="I96" s="50"/>
      <c r="J96" s="47"/>
      <c r="K96" s="48">
        <f>H96*I95</f>
        <v>0</v>
      </c>
      <c r="L96" s="25"/>
      <c r="M96" s="48"/>
      <c r="N96" s="25"/>
      <c r="O96" s="49"/>
      <c r="P96" s="49"/>
      <c r="Q96" s="18"/>
    </row>
    <row r="97" spans="6:17" s="1" customFormat="1" ht="12.75" x14ac:dyDescent="0.2">
      <c r="F97" s="70" t="s">
        <v>87</v>
      </c>
      <c r="G97" s="44"/>
      <c r="H97" s="45"/>
      <c r="I97" s="50"/>
      <c r="J97" s="47"/>
      <c r="K97" s="48"/>
      <c r="L97" s="25"/>
      <c r="M97" s="48"/>
      <c r="N97" s="25"/>
      <c r="O97" s="49"/>
      <c r="P97" s="49"/>
      <c r="Q97" s="18"/>
    </row>
    <row r="98" spans="6:17" s="1" customFormat="1" ht="12.75" x14ac:dyDescent="0.2">
      <c r="F98" s="70" t="s">
        <v>88</v>
      </c>
      <c r="G98" s="44"/>
      <c r="H98" s="45"/>
      <c r="I98" s="50"/>
      <c r="J98" s="47"/>
      <c r="K98" s="48"/>
      <c r="L98" s="25"/>
      <c r="M98" s="48"/>
      <c r="N98" s="25"/>
      <c r="O98" s="49"/>
      <c r="P98" s="49"/>
      <c r="Q98" s="18"/>
    </row>
    <row r="99" spans="6:17" s="1" customFormat="1" ht="12.75" x14ac:dyDescent="0.2">
      <c r="F99" s="70" t="s">
        <v>89</v>
      </c>
      <c r="G99" s="44"/>
      <c r="H99" s="45"/>
      <c r="I99" s="50"/>
      <c r="J99" s="47"/>
      <c r="K99" s="48"/>
      <c r="L99" s="25"/>
      <c r="M99" s="48"/>
      <c r="N99" s="25"/>
      <c r="O99" s="49"/>
      <c r="P99" s="49"/>
      <c r="Q99" s="18"/>
    </row>
    <row r="100" spans="6:17" s="1" customFormat="1" ht="12.75" hidden="1" x14ac:dyDescent="0.2">
      <c r="F100" s="70" t="s">
        <v>60</v>
      </c>
      <c r="G100" s="44"/>
      <c r="H100" s="45"/>
      <c r="I100" s="50"/>
      <c r="J100" s="47"/>
      <c r="K100" s="48"/>
      <c r="L100" s="25"/>
      <c r="M100" s="48"/>
      <c r="N100" s="25"/>
      <c r="O100" s="49"/>
      <c r="P100" s="71"/>
      <c r="Q100" s="18"/>
    </row>
    <row r="101" spans="6:17" s="1" customFormat="1" ht="12.75" hidden="1" x14ac:dyDescent="0.2">
      <c r="F101" s="70" t="s">
        <v>60</v>
      </c>
      <c r="G101" s="44"/>
      <c r="H101" s="45"/>
      <c r="I101" s="50"/>
      <c r="J101" s="47"/>
      <c r="K101" s="48"/>
      <c r="L101" s="25"/>
      <c r="M101" s="48"/>
      <c r="N101" s="25"/>
      <c r="O101" s="49"/>
      <c r="P101" s="71"/>
      <c r="Q101" s="18"/>
    </row>
    <row r="102" spans="6:17" s="1" customFormat="1" ht="12.75" x14ac:dyDescent="0.2">
      <c r="F102" s="70"/>
      <c r="G102" s="35"/>
      <c r="H102" s="35"/>
      <c r="I102" s="35"/>
      <c r="J102" s="51" t="s">
        <v>6</v>
      </c>
      <c r="K102" s="52">
        <f>SUM(K94:K99)</f>
        <v>0</v>
      </c>
      <c r="L102" s="53"/>
      <c r="M102" s="53">
        <f>SUM(M99:M101)</f>
        <v>0</v>
      </c>
      <c r="N102" s="53"/>
      <c r="O102" s="54"/>
      <c r="P102" s="54"/>
      <c r="Q102" s="18"/>
    </row>
    <row r="103" spans="6:17" s="1" customFormat="1" ht="12.75" x14ac:dyDescent="0.2">
      <c r="F103" s="70"/>
      <c r="G103" s="22"/>
      <c r="H103" s="22"/>
      <c r="I103" s="22"/>
      <c r="J103" s="23"/>
      <c r="K103" s="40"/>
      <c r="L103" s="40"/>
      <c r="M103" s="40"/>
      <c r="N103" s="40"/>
      <c r="O103" s="26"/>
      <c r="P103" s="26"/>
      <c r="Q103" s="18"/>
    </row>
    <row r="104" spans="6:17" s="1" customFormat="1" ht="13.5" thickBot="1" x14ac:dyDescent="0.25">
      <c r="F104" s="72"/>
      <c r="G104" s="28"/>
      <c r="H104" s="28"/>
      <c r="I104" s="28"/>
      <c r="J104" s="60" t="s">
        <v>94</v>
      </c>
      <c r="K104" s="61">
        <f>SUM(K102)</f>
        <v>0</v>
      </c>
      <c r="L104" s="62"/>
      <c r="M104" s="62" t="e">
        <f>#REF!+M89+M102+#REF!+#REF!+#REF!+#REF!</f>
        <v>#REF!</v>
      </c>
      <c r="N104" s="62"/>
      <c r="O104" s="31"/>
      <c r="P104" s="31"/>
      <c r="Q104" s="19"/>
    </row>
    <row r="105" spans="6:17" s="1" customFormat="1" ht="13.5" thickBot="1" x14ac:dyDescent="0.25">
      <c r="F105" s="56"/>
      <c r="G105" s="22"/>
      <c r="H105" s="22"/>
      <c r="I105" s="22"/>
      <c r="J105" s="23"/>
      <c r="K105" s="24"/>
      <c r="L105" s="24"/>
      <c r="M105" s="24"/>
      <c r="N105" s="24"/>
      <c r="O105" s="26"/>
      <c r="P105" s="26"/>
    </row>
    <row r="106" spans="6:17" s="1" customFormat="1" ht="15" x14ac:dyDescent="0.25">
      <c r="F106" s="63" t="s">
        <v>112</v>
      </c>
      <c r="G106" s="64"/>
      <c r="H106" s="73"/>
      <c r="I106" s="73"/>
      <c r="J106" s="65"/>
      <c r="K106" s="64"/>
      <c r="L106" s="66"/>
      <c r="M106" s="64"/>
      <c r="N106" s="66"/>
      <c r="O106" s="67"/>
      <c r="P106" s="67"/>
      <c r="Q106" s="17"/>
    </row>
    <row r="107" spans="6:17" s="1" customFormat="1" ht="12.75" x14ac:dyDescent="0.2">
      <c r="F107" s="42" t="s">
        <v>100</v>
      </c>
      <c r="G107" s="37"/>
      <c r="H107" s="22"/>
      <c r="I107" s="22"/>
      <c r="J107" s="23"/>
      <c r="K107" s="37"/>
      <c r="L107" s="40"/>
      <c r="M107" s="37"/>
      <c r="N107" s="40"/>
      <c r="O107" s="41"/>
      <c r="P107" s="41"/>
      <c r="Q107" s="18"/>
    </row>
    <row r="108" spans="6:17" s="1" customFormat="1" ht="12.75" x14ac:dyDescent="0.2">
      <c r="F108" s="69"/>
      <c r="G108" s="37" t="s">
        <v>1</v>
      </c>
      <c r="H108" s="37" t="s">
        <v>2</v>
      </c>
      <c r="I108" s="37" t="s">
        <v>3</v>
      </c>
      <c r="J108" s="23"/>
      <c r="K108" s="38" t="s">
        <v>0</v>
      </c>
      <c r="L108" s="40"/>
      <c r="M108" s="38" t="s">
        <v>41</v>
      </c>
      <c r="N108" s="40"/>
      <c r="O108" s="41" t="s">
        <v>40</v>
      </c>
      <c r="P108" s="41"/>
      <c r="Q108" s="18"/>
    </row>
    <row r="109" spans="6:17" s="1" customFormat="1" ht="12.75" hidden="1" x14ac:dyDescent="0.2">
      <c r="F109" s="70"/>
      <c r="G109" s="56"/>
      <c r="H109" s="56"/>
      <c r="I109" s="56"/>
      <c r="J109" s="56"/>
      <c r="K109" s="56"/>
      <c r="L109" s="56"/>
      <c r="M109" s="56"/>
      <c r="N109" s="56"/>
      <c r="O109" s="54"/>
      <c r="P109" s="54"/>
      <c r="Q109" s="18"/>
    </row>
    <row r="110" spans="6:17" s="1" customFormat="1" ht="12.75" x14ac:dyDescent="0.2">
      <c r="F110" s="70" t="s">
        <v>90</v>
      </c>
      <c r="G110" s="44"/>
      <c r="H110" s="45"/>
      <c r="I110" s="50"/>
      <c r="J110" s="47"/>
      <c r="K110" s="48">
        <f t="shared" ref="K110:K119" si="4">H110*I110</f>
        <v>0</v>
      </c>
      <c r="L110" s="25"/>
      <c r="M110" s="48"/>
      <c r="N110" s="25"/>
      <c r="O110" s="74"/>
      <c r="P110" s="49"/>
      <c r="Q110" s="18"/>
    </row>
    <row r="111" spans="6:17" s="1" customFormat="1" ht="12.75" x14ac:dyDescent="0.2">
      <c r="F111" s="70" t="s">
        <v>91</v>
      </c>
      <c r="G111" s="44"/>
      <c r="H111" s="45"/>
      <c r="I111" s="50"/>
      <c r="J111" s="47"/>
      <c r="K111" s="48">
        <f t="shared" si="4"/>
        <v>0</v>
      </c>
      <c r="L111" s="25"/>
      <c r="M111" s="48"/>
      <c r="N111" s="25"/>
      <c r="O111" s="74"/>
      <c r="P111" s="49"/>
      <c r="Q111" s="18"/>
    </row>
    <row r="112" spans="6:17" s="1" customFormat="1" ht="12.75" x14ac:dyDescent="0.2">
      <c r="F112" s="70" t="s">
        <v>92</v>
      </c>
      <c r="G112" s="44"/>
      <c r="H112" s="45"/>
      <c r="I112" s="50"/>
      <c r="J112" s="47"/>
      <c r="K112" s="48">
        <f t="shared" si="4"/>
        <v>0</v>
      </c>
      <c r="L112" s="25"/>
      <c r="M112" s="48"/>
      <c r="N112" s="25"/>
      <c r="O112" s="74"/>
      <c r="P112" s="49"/>
      <c r="Q112" s="18"/>
    </row>
    <row r="113" spans="6:17" s="1" customFormat="1" ht="12.75" hidden="1" x14ac:dyDescent="0.2">
      <c r="F113" s="70"/>
      <c r="G113" s="44"/>
      <c r="H113" s="45"/>
      <c r="I113" s="50"/>
      <c r="J113" s="47"/>
      <c r="K113" s="48">
        <f t="shared" si="4"/>
        <v>0</v>
      </c>
      <c r="L113" s="25"/>
      <c r="M113" s="48"/>
      <c r="N113" s="25"/>
      <c r="O113" s="74"/>
      <c r="P113" s="49"/>
      <c r="Q113" s="18"/>
    </row>
    <row r="114" spans="6:17" s="1" customFormat="1" ht="12.75" hidden="1" x14ac:dyDescent="0.2">
      <c r="F114" s="70" t="s">
        <v>61</v>
      </c>
      <c r="G114" s="44"/>
      <c r="H114" s="45"/>
      <c r="I114" s="50"/>
      <c r="J114" s="23"/>
      <c r="K114" s="48">
        <f t="shared" si="4"/>
        <v>0</v>
      </c>
      <c r="L114" s="25"/>
      <c r="M114" s="48"/>
      <c r="N114" s="25"/>
      <c r="O114" s="74"/>
      <c r="P114" s="49"/>
      <c r="Q114" s="18"/>
    </row>
    <row r="115" spans="6:17" s="1" customFormat="1" ht="12.75" hidden="1" x14ac:dyDescent="0.2">
      <c r="F115" s="70" t="s">
        <v>61</v>
      </c>
      <c r="G115" s="44"/>
      <c r="H115" s="45"/>
      <c r="I115" s="50"/>
      <c r="J115" s="23"/>
      <c r="K115" s="48">
        <f t="shared" si="4"/>
        <v>0</v>
      </c>
      <c r="L115" s="25"/>
      <c r="M115" s="48"/>
      <c r="N115" s="25"/>
      <c r="O115" s="74"/>
      <c r="P115" s="49"/>
      <c r="Q115" s="18"/>
    </row>
    <row r="116" spans="6:17" s="1" customFormat="1" ht="12.75" hidden="1" x14ac:dyDescent="0.2">
      <c r="F116" s="70" t="s">
        <v>61</v>
      </c>
      <c r="G116" s="44"/>
      <c r="H116" s="45"/>
      <c r="I116" s="50"/>
      <c r="J116" s="56"/>
      <c r="K116" s="48">
        <f t="shared" si="4"/>
        <v>0</v>
      </c>
      <c r="L116" s="56"/>
      <c r="M116" s="56"/>
      <c r="N116" s="56"/>
      <c r="O116" s="74"/>
      <c r="P116" s="49"/>
      <c r="Q116" s="18"/>
    </row>
    <row r="117" spans="6:17" s="1" customFormat="1" ht="12.75" hidden="1" x14ac:dyDescent="0.2">
      <c r="F117" s="70"/>
      <c r="G117" s="44"/>
      <c r="H117" s="45"/>
      <c r="I117" s="50"/>
      <c r="J117" s="56"/>
      <c r="K117" s="48">
        <f t="shared" si="4"/>
        <v>0</v>
      </c>
      <c r="L117" s="56"/>
      <c r="M117" s="56"/>
      <c r="N117" s="56"/>
      <c r="O117" s="74"/>
      <c r="P117" s="49"/>
      <c r="Q117" s="18"/>
    </row>
    <row r="118" spans="6:17" s="1" customFormat="1" ht="12.75" hidden="1" x14ac:dyDescent="0.2">
      <c r="F118" s="70"/>
      <c r="G118" s="44"/>
      <c r="H118" s="45"/>
      <c r="I118" s="50"/>
      <c r="J118" s="56"/>
      <c r="K118" s="48">
        <f t="shared" si="4"/>
        <v>0</v>
      </c>
      <c r="L118" s="56"/>
      <c r="M118" s="56"/>
      <c r="N118" s="56"/>
      <c r="O118" s="74"/>
      <c r="P118" s="49"/>
      <c r="Q118" s="18"/>
    </row>
    <row r="119" spans="6:17" s="1" customFormat="1" ht="12.75" hidden="1" x14ac:dyDescent="0.2">
      <c r="F119" s="70"/>
      <c r="G119" s="44"/>
      <c r="H119" s="45"/>
      <c r="I119" s="50"/>
      <c r="J119" s="23"/>
      <c r="K119" s="48">
        <f t="shared" si="4"/>
        <v>0</v>
      </c>
      <c r="L119" s="25"/>
      <c r="M119" s="48"/>
      <c r="N119" s="25"/>
      <c r="O119" s="74"/>
      <c r="P119" s="49"/>
      <c r="Q119" s="18"/>
    </row>
    <row r="120" spans="6:17" s="1" customFormat="1" ht="12.75" x14ac:dyDescent="0.2">
      <c r="F120" s="75"/>
      <c r="G120" s="22"/>
      <c r="H120" s="22"/>
      <c r="I120" s="22"/>
      <c r="J120" s="51" t="s">
        <v>6</v>
      </c>
      <c r="K120" s="52">
        <f>SUM(K110:K112)</f>
        <v>0</v>
      </c>
      <c r="L120" s="53"/>
      <c r="M120" s="53">
        <f>SUM(M110:M119)</f>
        <v>0</v>
      </c>
      <c r="N120" s="53"/>
      <c r="O120" s="26"/>
      <c r="P120" s="26"/>
      <c r="Q120" s="18"/>
    </row>
    <row r="121" spans="6:17" s="1" customFormat="1" ht="12.75" x14ac:dyDescent="0.2">
      <c r="F121" s="75"/>
      <c r="G121" s="22"/>
      <c r="H121" s="22"/>
      <c r="I121" s="22"/>
      <c r="J121" s="23"/>
      <c r="K121" s="40"/>
      <c r="L121" s="53"/>
      <c r="M121" s="53"/>
      <c r="N121" s="53"/>
      <c r="O121" s="26"/>
      <c r="P121" s="26"/>
      <c r="Q121" s="18"/>
    </row>
    <row r="122" spans="6:17" s="1" customFormat="1" ht="13.5" thickBot="1" x14ac:dyDescent="0.25">
      <c r="F122" s="72"/>
      <c r="G122" s="28"/>
      <c r="H122" s="28"/>
      <c r="I122" s="28"/>
      <c r="J122" s="60" t="s">
        <v>95</v>
      </c>
      <c r="K122" s="61">
        <f>SUM(K120)</f>
        <v>0</v>
      </c>
      <c r="L122" s="76"/>
      <c r="M122" s="76"/>
      <c r="N122" s="76"/>
      <c r="O122" s="31"/>
      <c r="P122" s="31"/>
      <c r="Q122" s="19"/>
    </row>
    <row r="123" spans="6:17" s="8" customFormat="1" ht="15.75" thickBot="1" x14ac:dyDescent="0.3">
      <c r="F123" s="21" t="s">
        <v>98</v>
      </c>
      <c r="J123" s="9"/>
      <c r="K123" s="10"/>
      <c r="L123" s="10"/>
      <c r="M123" s="10"/>
      <c r="N123" s="10"/>
      <c r="O123" s="12"/>
      <c r="P123" s="12"/>
    </row>
    <row r="124" spans="6:17" s="1" customFormat="1" ht="25.5" x14ac:dyDescent="0.2">
      <c r="F124" s="68" t="s">
        <v>102</v>
      </c>
      <c r="G124" s="22"/>
      <c r="H124" s="22"/>
      <c r="I124" s="22"/>
      <c r="J124" s="23"/>
      <c r="K124" s="25"/>
      <c r="L124" s="25"/>
      <c r="M124" s="25"/>
      <c r="N124" s="25"/>
      <c r="O124" s="26"/>
      <c r="P124" s="26"/>
    </row>
    <row r="125" spans="6:17" s="1" customFormat="1" ht="15" x14ac:dyDescent="0.25">
      <c r="F125" s="77"/>
      <c r="G125" s="22" t="s">
        <v>1</v>
      </c>
      <c r="H125" s="22" t="s">
        <v>2</v>
      </c>
      <c r="I125" s="22" t="s">
        <v>96</v>
      </c>
      <c r="J125" s="23"/>
      <c r="K125" s="25" t="s">
        <v>0</v>
      </c>
      <c r="L125" s="25"/>
      <c r="M125" s="25"/>
      <c r="N125" s="25"/>
      <c r="O125" s="26" t="s">
        <v>40</v>
      </c>
      <c r="P125" s="26"/>
    </row>
    <row r="126" spans="6:17" s="1" customFormat="1" ht="12.75" x14ac:dyDescent="0.2">
      <c r="F126" s="70" t="s">
        <v>19</v>
      </c>
      <c r="G126" s="44"/>
      <c r="H126" s="45"/>
      <c r="I126" s="50"/>
      <c r="J126" s="23"/>
      <c r="K126" s="48">
        <f>H126*I126</f>
        <v>0</v>
      </c>
      <c r="L126" s="25"/>
      <c r="M126" s="25"/>
      <c r="N126" s="25"/>
      <c r="O126" s="74"/>
      <c r="P126" s="49"/>
    </row>
    <row r="127" spans="6:17" s="1" customFormat="1" ht="12.75" x14ac:dyDescent="0.2">
      <c r="F127" s="70" t="s">
        <v>19</v>
      </c>
      <c r="G127" s="44"/>
      <c r="H127" s="45"/>
      <c r="I127" s="50"/>
      <c r="J127" s="23"/>
      <c r="K127" s="48">
        <f>H127*I127</f>
        <v>0</v>
      </c>
      <c r="L127" s="25"/>
      <c r="M127" s="25"/>
      <c r="N127" s="25"/>
      <c r="O127" s="74"/>
      <c r="P127" s="49"/>
    </row>
    <row r="128" spans="6:17" s="1" customFormat="1" ht="15" x14ac:dyDescent="0.25">
      <c r="F128" s="77"/>
      <c r="G128" s="22"/>
      <c r="H128" s="22"/>
      <c r="I128" s="22"/>
      <c r="J128" s="23" t="s">
        <v>97</v>
      </c>
      <c r="K128" s="52">
        <f>SUM(K126:K127)</f>
        <v>0</v>
      </c>
      <c r="L128" s="25"/>
      <c r="M128" s="25"/>
      <c r="N128" s="25"/>
      <c r="O128" s="26"/>
      <c r="P128" s="26"/>
    </row>
    <row r="129" spans="6:17" s="1" customFormat="1" ht="12.75" x14ac:dyDescent="0.2">
      <c r="F129" s="35"/>
      <c r="G129" s="35"/>
      <c r="H129" s="78"/>
      <c r="I129" s="22"/>
      <c r="J129" s="79"/>
      <c r="K129" s="53"/>
      <c r="L129" s="80"/>
      <c r="M129" s="53"/>
      <c r="N129" s="80"/>
      <c r="O129" s="54"/>
      <c r="P129" s="54"/>
      <c r="Q129" s="7"/>
    </row>
    <row r="130" spans="6:17" s="1" customFormat="1" ht="12.75" x14ac:dyDescent="0.2">
      <c r="F130" s="81" t="s">
        <v>54</v>
      </c>
      <c r="G130" s="37" t="s">
        <v>1</v>
      </c>
      <c r="H130" s="78"/>
      <c r="I130" s="22"/>
      <c r="J130" s="79"/>
      <c r="K130" s="38" t="s">
        <v>0</v>
      </c>
      <c r="L130" s="80"/>
      <c r="M130" s="53"/>
      <c r="N130" s="80"/>
      <c r="O130" s="41" t="s">
        <v>40</v>
      </c>
      <c r="P130" s="41"/>
      <c r="Q130" s="7"/>
    </row>
    <row r="131" spans="6:17" s="1" customFormat="1" ht="12.75" x14ac:dyDescent="0.2">
      <c r="F131" s="56" t="s">
        <v>55</v>
      </c>
      <c r="G131" s="44"/>
      <c r="H131" s="78"/>
      <c r="I131" s="22"/>
      <c r="J131" s="79"/>
      <c r="K131" s="48">
        <f t="shared" ref="K131" si="5">H131*I131</f>
        <v>0</v>
      </c>
      <c r="L131" s="80"/>
      <c r="M131" s="53"/>
      <c r="N131" s="80"/>
      <c r="O131" s="49" t="s">
        <v>56</v>
      </c>
      <c r="P131" s="49"/>
      <c r="Q131" s="7"/>
    </row>
    <row r="132" spans="6:17" s="1" customFormat="1" ht="13.5" thickBot="1" x14ac:dyDescent="0.25">
      <c r="F132" s="35"/>
      <c r="G132" s="22"/>
      <c r="H132" s="22"/>
      <c r="I132" s="22"/>
      <c r="J132" s="23"/>
      <c r="K132" s="24"/>
      <c r="L132" s="24"/>
      <c r="M132" s="24"/>
      <c r="N132" s="24"/>
      <c r="O132" s="26"/>
      <c r="P132" s="26"/>
    </row>
    <row r="133" spans="6:17" s="1" customFormat="1" ht="13.5" thickBot="1" x14ac:dyDescent="0.25">
      <c r="F133" s="81" t="s">
        <v>7</v>
      </c>
      <c r="G133" s="22"/>
      <c r="H133" s="22"/>
      <c r="I133" s="82"/>
      <c r="J133" s="83" t="s">
        <v>8</v>
      </c>
      <c r="K133" s="84">
        <f>SUM(K36,K88,K104,K122,K128,K131)</f>
        <v>0</v>
      </c>
      <c r="L133" s="80"/>
      <c r="M133" s="85" t="e">
        <f>M88+#REF!+#REF!+M120+M36</f>
        <v>#REF!</v>
      </c>
      <c r="N133" s="80"/>
      <c r="O133" s="26"/>
      <c r="P133" s="26"/>
    </row>
    <row r="134" spans="6:17" s="1" customFormat="1" ht="13.5" thickBot="1" x14ac:dyDescent="0.25">
      <c r="F134" s="81"/>
      <c r="G134" s="22"/>
      <c r="H134" s="22"/>
      <c r="I134" s="82"/>
      <c r="J134" s="83"/>
      <c r="K134" s="61"/>
      <c r="L134" s="80"/>
      <c r="M134" s="85"/>
      <c r="N134" s="80"/>
      <c r="O134" s="26"/>
      <c r="P134" s="26"/>
    </row>
    <row r="135" spans="6:17" s="1" customFormat="1" ht="13.5" thickBot="1" x14ac:dyDescent="0.25">
      <c r="F135" s="86" t="s">
        <v>105</v>
      </c>
      <c r="G135" s="28"/>
      <c r="H135" s="28"/>
      <c r="I135" s="28"/>
      <c r="J135" s="29"/>
      <c r="K135" s="30">
        <f>MIN(K133*0.9,300000)</f>
        <v>0</v>
      </c>
      <c r="L135" s="30"/>
      <c r="M135" s="30"/>
      <c r="N135" s="30"/>
      <c r="O135" s="49" t="s">
        <v>106</v>
      </c>
      <c r="P135" s="31"/>
      <c r="Q135" s="8"/>
    </row>
    <row r="136" spans="6:17" s="1" customFormat="1" ht="12.75" x14ac:dyDescent="0.2">
      <c r="F136" s="35"/>
      <c r="G136" s="22"/>
      <c r="H136" s="22"/>
      <c r="I136" s="22"/>
      <c r="J136" s="23"/>
      <c r="K136" s="24"/>
      <c r="L136" s="24"/>
      <c r="M136" s="24"/>
      <c r="N136" s="24"/>
      <c r="O136" s="26"/>
      <c r="P136" s="26"/>
    </row>
    <row r="137" spans="6:17" s="1" customFormat="1" ht="20.25" x14ac:dyDescent="0.3">
      <c r="F137" s="32" t="s">
        <v>62</v>
      </c>
      <c r="G137" s="22"/>
      <c r="H137" s="22"/>
      <c r="I137" s="22"/>
      <c r="J137" s="23"/>
      <c r="K137" s="24"/>
      <c r="L137" s="24"/>
      <c r="M137" s="24"/>
      <c r="N137" s="24"/>
      <c r="O137" s="26"/>
      <c r="P137" s="26"/>
    </row>
    <row r="138" spans="6:17" s="1" customFormat="1" ht="12.75" x14ac:dyDescent="0.2">
      <c r="F138" s="35"/>
      <c r="G138" s="22"/>
      <c r="H138" s="22"/>
      <c r="I138" s="22"/>
      <c r="J138" s="23"/>
      <c r="K138" s="24"/>
      <c r="L138" s="24"/>
      <c r="M138" s="24"/>
      <c r="N138" s="24"/>
      <c r="O138" s="26"/>
      <c r="P138" s="26"/>
    </row>
    <row r="139" spans="6:17" s="1" customFormat="1" ht="12.75" x14ac:dyDescent="0.2">
      <c r="F139" s="81" t="s">
        <v>67</v>
      </c>
      <c r="G139" s="37"/>
      <c r="H139" s="22"/>
      <c r="I139" s="22"/>
      <c r="J139" s="23"/>
      <c r="K139" s="37"/>
      <c r="L139" s="40"/>
      <c r="M139" s="37"/>
      <c r="N139" s="40"/>
      <c r="O139" s="41"/>
      <c r="P139" s="41"/>
    </row>
    <row r="140" spans="6:17" s="1" customFormat="1" ht="12.75" x14ac:dyDescent="0.2">
      <c r="F140" s="81"/>
      <c r="G140" s="37" t="s">
        <v>65</v>
      </c>
      <c r="H140" s="22"/>
      <c r="I140" s="22"/>
      <c r="J140" s="23"/>
      <c r="K140" s="38" t="s">
        <v>52</v>
      </c>
      <c r="L140" s="40"/>
      <c r="M140" s="38" t="s">
        <v>41</v>
      </c>
      <c r="N140" s="40"/>
      <c r="O140" s="41" t="s">
        <v>40</v>
      </c>
      <c r="P140" s="41"/>
    </row>
    <row r="141" spans="6:17" s="1" customFormat="1" ht="12.75" x14ac:dyDescent="0.2">
      <c r="F141" s="56" t="s">
        <v>53</v>
      </c>
      <c r="G141" s="104"/>
      <c r="H141" s="104"/>
      <c r="I141" s="104"/>
      <c r="J141" s="23"/>
      <c r="K141" s="48"/>
      <c r="L141" s="24"/>
      <c r="M141" s="48"/>
      <c r="N141" s="24"/>
      <c r="O141" s="49"/>
      <c r="P141" s="49"/>
    </row>
    <row r="142" spans="6:17" s="1" customFormat="1" ht="12.75" x14ac:dyDescent="0.2">
      <c r="F142" s="56" t="s">
        <v>63</v>
      </c>
      <c r="G142" s="101"/>
      <c r="H142" s="101"/>
      <c r="I142" s="101"/>
      <c r="J142" s="23"/>
      <c r="K142" s="48"/>
      <c r="L142" s="24"/>
      <c r="M142" s="48"/>
      <c r="N142" s="24"/>
      <c r="O142" s="49"/>
      <c r="P142" s="49"/>
    </row>
    <row r="143" spans="6:17" s="1" customFormat="1" ht="12.75" x14ac:dyDescent="0.2">
      <c r="F143" s="56" t="s">
        <v>63</v>
      </c>
      <c r="G143" s="101"/>
      <c r="H143" s="101"/>
      <c r="I143" s="101"/>
      <c r="J143" s="23"/>
      <c r="K143" s="48"/>
      <c r="L143" s="24"/>
      <c r="M143" s="48"/>
      <c r="N143" s="24"/>
      <c r="O143" s="49"/>
      <c r="P143" s="49"/>
    </row>
    <row r="144" spans="6:17" s="1" customFormat="1" ht="12.75" x14ac:dyDescent="0.2">
      <c r="F144" s="56" t="s">
        <v>82</v>
      </c>
      <c r="G144" s="101"/>
      <c r="H144" s="101"/>
      <c r="I144" s="101"/>
      <c r="J144" s="23"/>
      <c r="K144" s="48"/>
      <c r="L144" s="24"/>
      <c r="M144" s="48"/>
      <c r="N144" s="24"/>
      <c r="O144" s="49"/>
      <c r="P144" s="49"/>
    </row>
    <row r="145" spans="1:16" s="1" customFormat="1" ht="12.75" x14ac:dyDescent="0.2">
      <c r="F145" s="56" t="s">
        <v>64</v>
      </c>
      <c r="G145" s="101"/>
      <c r="H145" s="101"/>
      <c r="I145" s="101"/>
      <c r="J145" s="23"/>
      <c r="K145" s="48">
        <f t="shared" ref="K145" si="6">H145*I145</f>
        <v>0</v>
      </c>
      <c r="L145" s="24"/>
      <c r="M145" s="48"/>
      <c r="N145" s="24"/>
      <c r="O145" s="49"/>
      <c r="P145" s="49"/>
    </row>
    <row r="146" spans="1:16" s="1" customFormat="1" ht="12.75" x14ac:dyDescent="0.2">
      <c r="F146" s="87"/>
      <c r="G146" s="88"/>
      <c r="H146" s="88"/>
      <c r="I146" s="88"/>
      <c r="J146" s="89"/>
      <c r="K146" s="90"/>
      <c r="L146" s="40"/>
      <c r="M146" s="88"/>
      <c r="N146" s="40"/>
      <c r="O146" s="91"/>
      <c r="P146" s="91"/>
    </row>
    <row r="147" spans="1:16" s="1" customFormat="1" ht="4.1500000000000004" customHeight="1" x14ac:dyDescent="0.2">
      <c r="F147" s="81"/>
      <c r="G147" s="81"/>
      <c r="H147" s="81"/>
      <c r="I147" s="81"/>
      <c r="J147" s="81"/>
      <c r="K147" s="81"/>
      <c r="L147" s="81"/>
      <c r="M147" s="81"/>
      <c r="N147" s="81"/>
      <c r="O147" s="92"/>
      <c r="P147" s="92"/>
    </row>
    <row r="148" spans="1:16" s="1" customFormat="1" ht="12.75" x14ac:dyDescent="0.2">
      <c r="F148" s="35"/>
      <c r="G148" s="22"/>
      <c r="H148" s="22"/>
      <c r="I148" s="22"/>
      <c r="J148" s="51" t="s">
        <v>66</v>
      </c>
      <c r="K148" s="93">
        <f>SUM(K141:K145)</f>
        <v>0</v>
      </c>
      <c r="L148" s="94"/>
      <c r="M148" s="95">
        <f>SUM(M141:M145)</f>
        <v>0</v>
      </c>
      <c r="N148" s="94"/>
      <c r="O148" s="26"/>
      <c r="P148" s="26"/>
    </row>
    <row r="149" spans="1:16" s="1" customFormat="1" ht="12.75" hidden="1" x14ac:dyDescent="0.2">
      <c r="F149" s="35"/>
      <c r="G149" s="22"/>
      <c r="H149" s="22"/>
      <c r="I149" s="22"/>
      <c r="J149" s="23"/>
      <c r="K149" s="24"/>
      <c r="L149" s="24"/>
      <c r="M149" s="24"/>
      <c r="N149" s="24"/>
      <c r="O149" s="26"/>
      <c r="P149" s="26"/>
    </row>
    <row r="150" spans="1:16" s="1" customFormat="1" ht="12.75" hidden="1" x14ac:dyDescent="0.2">
      <c r="A150" s="1">
        <v>1</v>
      </c>
      <c r="B150" s="1">
        <v>1</v>
      </c>
      <c r="F150" s="35"/>
      <c r="G150" s="22"/>
      <c r="H150" s="22"/>
      <c r="I150" s="22"/>
      <c r="J150" s="23"/>
      <c r="K150" s="24"/>
      <c r="L150" s="24"/>
      <c r="M150" s="24"/>
      <c r="N150" s="24"/>
      <c r="O150" s="26"/>
      <c r="P150" s="26"/>
    </row>
    <row r="151" spans="1:16" s="1" customFormat="1" ht="20.25" hidden="1" x14ac:dyDescent="0.3">
      <c r="A151" s="1">
        <v>1</v>
      </c>
      <c r="B151" s="1">
        <v>1</v>
      </c>
      <c r="F151" s="32" t="s">
        <v>9</v>
      </c>
      <c r="G151" s="22"/>
      <c r="H151" s="22"/>
      <c r="I151" s="22"/>
      <c r="J151" s="23"/>
      <c r="K151" s="24"/>
      <c r="L151" s="24"/>
      <c r="M151" s="24"/>
      <c r="N151" s="24"/>
      <c r="O151" s="26"/>
      <c r="P151" s="26"/>
    </row>
    <row r="152" spans="1:16" s="1" customFormat="1" ht="12.75" hidden="1" x14ac:dyDescent="0.2">
      <c r="A152" s="1">
        <v>1</v>
      </c>
      <c r="B152" s="1">
        <v>1</v>
      </c>
      <c r="F152" s="35"/>
      <c r="G152" s="22"/>
      <c r="H152" s="22"/>
      <c r="I152" s="22"/>
      <c r="J152" s="23"/>
      <c r="K152" s="22"/>
      <c r="L152" s="22"/>
      <c r="M152" s="22"/>
      <c r="N152" s="22"/>
      <c r="O152" s="26"/>
      <c r="P152" s="26"/>
    </row>
    <row r="153" spans="1:16" s="1" customFormat="1" ht="12.75" hidden="1" x14ac:dyDescent="0.2">
      <c r="A153" s="1">
        <v>1</v>
      </c>
      <c r="B153" s="1">
        <v>1</v>
      </c>
      <c r="C153" s="1" t="s">
        <v>10</v>
      </c>
      <c r="F153" s="81" t="s">
        <v>10</v>
      </c>
      <c r="G153" s="22"/>
      <c r="H153" s="22"/>
      <c r="I153" s="22"/>
      <c r="J153" s="23"/>
      <c r="K153" s="37"/>
      <c r="L153" s="40"/>
      <c r="M153" s="37"/>
      <c r="N153" s="40"/>
      <c r="O153" s="26"/>
      <c r="P153" s="26"/>
    </row>
    <row r="154" spans="1:16" s="1" customFormat="1" ht="12.75" hidden="1" x14ac:dyDescent="0.2">
      <c r="B154" s="1">
        <v>1</v>
      </c>
      <c r="C154" s="1" t="s">
        <v>10</v>
      </c>
      <c r="F154" s="81"/>
      <c r="G154" s="22"/>
      <c r="H154" s="22"/>
      <c r="I154" s="22"/>
      <c r="J154" s="23"/>
      <c r="K154" s="37" t="s">
        <v>4</v>
      </c>
      <c r="L154" s="40"/>
      <c r="M154" s="37"/>
      <c r="N154" s="40"/>
      <c r="O154" s="26"/>
      <c r="P154" s="26"/>
    </row>
    <row r="155" spans="1:16" s="1" customFormat="1" ht="12.75" hidden="1" x14ac:dyDescent="0.2">
      <c r="B155" s="1">
        <v>1</v>
      </c>
      <c r="C155" s="1" t="s">
        <v>10</v>
      </c>
      <c r="F155" s="56" t="s">
        <v>11</v>
      </c>
      <c r="G155" s="22"/>
      <c r="H155" s="22"/>
      <c r="I155" s="22"/>
      <c r="J155" s="23"/>
      <c r="K155" s="96" t="str">
        <f>IFERROR(K133/#REF!,"")</f>
        <v/>
      </c>
      <c r="L155" s="96"/>
      <c r="M155" s="96"/>
      <c r="N155" s="96"/>
      <c r="O155" s="26"/>
      <c r="P155" s="26"/>
    </row>
    <row r="156" spans="1:16" s="1" customFormat="1" ht="12.75" hidden="1" x14ac:dyDescent="0.2">
      <c r="B156" s="1">
        <v>1</v>
      </c>
      <c r="C156" s="1" t="s">
        <v>10</v>
      </c>
      <c r="F156" s="56" t="s">
        <v>12</v>
      </c>
      <c r="G156" s="22"/>
      <c r="H156" s="22"/>
      <c r="I156" s="22"/>
      <c r="J156" s="23"/>
      <c r="K156" s="96" t="str">
        <f>IFERROR(K133/(#REF!+#REF!),"")</f>
        <v/>
      </c>
      <c r="L156" s="96"/>
      <c r="M156" s="96"/>
      <c r="N156" s="96"/>
      <c r="O156" s="26"/>
      <c r="P156" s="26"/>
    </row>
    <row r="157" spans="1:16" s="1" customFormat="1" ht="12.75" hidden="1" x14ac:dyDescent="0.2">
      <c r="B157" s="1">
        <v>1</v>
      </c>
      <c r="C157" s="1" t="s">
        <v>10</v>
      </c>
      <c r="F157" s="56" t="s">
        <v>13</v>
      </c>
      <c r="G157" s="22"/>
      <c r="H157" s="22"/>
      <c r="I157" s="22"/>
      <c r="J157" s="23"/>
      <c r="K157" s="96" t="str">
        <f>IFERROR(K120/(#REF!+#REF!),"")</f>
        <v/>
      </c>
      <c r="L157" s="96"/>
      <c r="M157" s="96"/>
      <c r="N157" s="96"/>
      <c r="O157" s="26"/>
      <c r="P157" s="26"/>
    </row>
    <row r="158" spans="1:16" s="1" customFormat="1" ht="12.75" hidden="1" x14ac:dyDescent="0.2">
      <c r="B158" s="1">
        <v>1</v>
      </c>
      <c r="C158" s="1" t="s">
        <v>10</v>
      </c>
      <c r="F158" s="56" t="s">
        <v>14</v>
      </c>
      <c r="G158" s="22"/>
      <c r="H158" s="22"/>
      <c r="I158" s="22"/>
      <c r="J158" s="23"/>
      <c r="K158" s="97" t="str">
        <f>IFERROR(#REF!/K148,"")</f>
        <v/>
      </c>
      <c r="L158" s="96"/>
      <c r="M158" s="97"/>
      <c r="N158" s="96"/>
      <c r="O158" s="26"/>
      <c r="P158" s="26"/>
    </row>
    <row r="159" spans="1:16" s="1" customFormat="1" ht="12.75" hidden="1" x14ac:dyDescent="0.2">
      <c r="B159" s="1">
        <v>1</v>
      </c>
      <c r="C159" s="1" t="s">
        <v>10</v>
      </c>
      <c r="F159" s="35"/>
      <c r="G159" s="22"/>
      <c r="H159" s="22"/>
      <c r="I159" s="22"/>
      <c r="J159" s="23"/>
      <c r="K159" s="53"/>
      <c r="L159" s="53"/>
      <c r="M159" s="53"/>
      <c r="N159" s="53"/>
      <c r="O159" s="26"/>
      <c r="P159" s="26"/>
    </row>
    <row r="160" spans="1:16" s="1" customFormat="1" ht="12.75" hidden="1" x14ac:dyDescent="0.2">
      <c r="A160" s="1">
        <v>1</v>
      </c>
      <c r="B160" s="1">
        <v>1</v>
      </c>
      <c r="C160" s="1" t="s">
        <v>15</v>
      </c>
      <c r="F160" s="81" t="s">
        <v>15</v>
      </c>
      <c r="G160" s="22"/>
      <c r="H160" s="22"/>
      <c r="I160" s="22"/>
      <c r="J160" s="23"/>
      <c r="K160" s="37"/>
      <c r="L160" s="40"/>
      <c r="M160" s="37"/>
      <c r="N160" s="40"/>
      <c r="O160" s="26"/>
      <c r="P160" s="26"/>
    </row>
    <row r="161" spans="1:16" s="1" customFormat="1" ht="12.75" hidden="1" x14ac:dyDescent="0.2">
      <c r="B161" s="1">
        <v>1</v>
      </c>
      <c r="C161" s="1" t="s">
        <v>15</v>
      </c>
      <c r="F161" s="81"/>
      <c r="G161" s="22"/>
      <c r="H161" s="22"/>
      <c r="I161" s="22"/>
      <c r="J161" s="23"/>
      <c r="K161" s="37" t="s">
        <v>4</v>
      </c>
      <c r="L161" s="40"/>
      <c r="M161" s="37"/>
      <c r="N161" s="40"/>
      <c r="O161" s="26"/>
      <c r="P161" s="26"/>
    </row>
    <row r="162" spans="1:16" s="1" customFormat="1" ht="12.75" hidden="1" x14ac:dyDescent="0.2">
      <c r="B162" s="1">
        <v>1</v>
      </c>
      <c r="C162" s="1" t="s">
        <v>15</v>
      </c>
      <c r="F162" s="56" t="s">
        <v>16</v>
      </c>
      <c r="G162" s="22"/>
      <c r="H162" s="22"/>
      <c r="I162" s="22"/>
      <c r="J162" s="23"/>
      <c r="K162" s="98" t="str">
        <f>IFERROR((K36+K88)/K133,"")</f>
        <v/>
      </c>
      <c r="L162" s="98"/>
      <c r="M162" s="98"/>
      <c r="N162" s="98"/>
      <c r="O162" s="26"/>
      <c r="P162" s="26"/>
    </row>
    <row r="163" spans="1:16" s="1" customFormat="1" ht="12.75" hidden="1" x14ac:dyDescent="0.2">
      <c r="B163" s="1">
        <v>1</v>
      </c>
      <c r="C163" s="1" t="s">
        <v>15</v>
      </c>
      <c r="F163" s="56" t="s">
        <v>17</v>
      </c>
      <c r="G163" s="22"/>
      <c r="H163" s="22"/>
      <c r="I163" s="22"/>
      <c r="J163" s="23"/>
      <c r="K163" s="98" t="str">
        <f>IFERROR(#REF!/K133,"")</f>
        <v/>
      </c>
      <c r="L163" s="98"/>
      <c r="M163" s="98"/>
      <c r="N163" s="98"/>
      <c r="O163" s="26"/>
      <c r="P163" s="26"/>
    </row>
    <row r="164" spans="1:16" s="1" customFormat="1" ht="12.75" hidden="1" x14ac:dyDescent="0.2">
      <c r="B164" s="1">
        <v>1</v>
      </c>
      <c r="C164" s="1" t="s">
        <v>15</v>
      </c>
      <c r="F164" s="56" t="s">
        <v>18</v>
      </c>
      <c r="G164" s="22"/>
      <c r="H164" s="22"/>
      <c r="I164" s="22"/>
      <c r="J164" s="23"/>
      <c r="K164" s="98" t="str">
        <f>IFERROR(K120/K133,"")</f>
        <v/>
      </c>
      <c r="L164" s="98"/>
      <c r="M164" s="98"/>
      <c r="N164" s="98"/>
      <c r="O164" s="26"/>
      <c r="P164" s="26"/>
    </row>
    <row r="165" spans="1:16" s="1" customFormat="1" ht="12.75" hidden="1" x14ac:dyDescent="0.2">
      <c r="B165" s="1">
        <v>1</v>
      </c>
      <c r="C165" s="1" t="s">
        <v>15</v>
      </c>
      <c r="F165" s="56" t="s">
        <v>19</v>
      </c>
      <c r="G165" s="22"/>
      <c r="H165" s="22"/>
      <c r="I165" s="22"/>
      <c r="J165" s="23"/>
      <c r="K165" s="98" t="str">
        <f>IFERROR(#REF!/K133,"")</f>
        <v/>
      </c>
      <c r="L165" s="98"/>
      <c r="M165" s="98"/>
      <c r="N165" s="98"/>
      <c r="O165" s="26"/>
      <c r="P165" s="26"/>
    </row>
    <row r="166" spans="1:16" s="1" customFormat="1" ht="12.75" hidden="1" x14ac:dyDescent="0.2">
      <c r="C166" s="1" t="s">
        <v>15</v>
      </c>
      <c r="F166" s="35"/>
      <c r="G166" s="22"/>
      <c r="H166" s="22"/>
      <c r="I166" s="22"/>
      <c r="J166" s="99" t="s">
        <v>6</v>
      </c>
      <c r="K166" s="98">
        <f>SUM(K162:K165)</f>
        <v>0</v>
      </c>
      <c r="L166" s="98"/>
      <c r="M166" s="98"/>
      <c r="N166" s="98"/>
      <c r="O166" s="26"/>
      <c r="P166" s="26"/>
    </row>
    <row r="167" spans="1:16" s="1" customFormat="1" ht="12.75" hidden="1" x14ac:dyDescent="0.2">
      <c r="B167" s="1">
        <v>1</v>
      </c>
      <c r="C167" s="1" t="s">
        <v>15</v>
      </c>
      <c r="F167" s="35"/>
      <c r="G167" s="22"/>
      <c r="H167" s="22"/>
      <c r="I167" s="22"/>
      <c r="J167" s="23"/>
      <c r="K167" s="53"/>
      <c r="L167" s="53"/>
      <c r="M167" s="53"/>
      <c r="N167" s="53"/>
      <c r="O167" s="26"/>
      <c r="P167" s="26"/>
    </row>
    <row r="168" spans="1:16" s="1" customFormat="1" ht="12.75" hidden="1" x14ac:dyDescent="0.2">
      <c r="A168" s="1">
        <v>1</v>
      </c>
      <c r="B168" s="1">
        <v>1</v>
      </c>
      <c r="C168" s="1" t="s">
        <v>20</v>
      </c>
      <c r="F168" s="81" t="s">
        <v>20</v>
      </c>
      <c r="G168" s="22"/>
      <c r="H168" s="22"/>
      <c r="I168" s="22"/>
      <c r="J168" s="23"/>
      <c r="K168" s="37"/>
      <c r="L168" s="40"/>
      <c r="M168" s="37"/>
      <c r="N168" s="40"/>
      <c r="O168" s="26"/>
      <c r="P168" s="26"/>
    </row>
    <row r="169" spans="1:16" s="1" customFormat="1" ht="12.75" hidden="1" x14ac:dyDescent="0.2">
      <c r="B169" s="1">
        <v>1</v>
      </c>
      <c r="C169" s="1" t="s">
        <v>20</v>
      </c>
      <c r="F169" s="81"/>
      <c r="G169" s="22"/>
      <c r="H169" s="22"/>
      <c r="I169" s="22"/>
      <c r="J169" s="23"/>
      <c r="K169" s="37" t="s">
        <v>4</v>
      </c>
      <c r="L169" s="40"/>
      <c r="M169" s="37"/>
      <c r="N169" s="40"/>
      <c r="O169" s="26"/>
      <c r="P169" s="26"/>
    </row>
    <row r="170" spans="1:16" s="1" customFormat="1" ht="12.75" hidden="1" x14ac:dyDescent="0.2">
      <c r="B170" s="1">
        <v>1</v>
      </c>
      <c r="C170" s="1" t="s">
        <v>20</v>
      </c>
      <c r="F170" s="56" t="s">
        <v>21</v>
      </c>
      <c r="G170" s="22"/>
      <c r="H170" s="22"/>
      <c r="I170" s="22"/>
      <c r="J170" s="23"/>
      <c r="K170" s="100" t="str">
        <f>IFERROR(K148/#REF!,"")</f>
        <v/>
      </c>
      <c r="L170" s="100"/>
      <c r="M170" s="100"/>
      <c r="N170" s="100"/>
      <c r="O170" s="26"/>
      <c r="P170" s="26"/>
    </row>
    <row r="171" spans="1:16" s="1" customFormat="1" ht="12.75" hidden="1" x14ac:dyDescent="0.2">
      <c r="B171" s="1">
        <v>1</v>
      </c>
      <c r="C171" s="1" t="s">
        <v>20</v>
      </c>
      <c r="F171" s="56" t="s">
        <v>22</v>
      </c>
      <c r="G171" s="22"/>
      <c r="H171" s="22"/>
      <c r="I171" s="22"/>
      <c r="J171" s="23"/>
      <c r="K171" s="100" t="str">
        <f>IFERROR(#REF!/#REF!,"")</f>
        <v/>
      </c>
      <c r="L171" s="100"/>
      <c r="M171" s="100"/>
      <c r="N171" s="100"/>
      <c r="O171" s="26"/>
      <c r="P171" s="26"/>
    </row>
    <row r="172" spans="1:16" s="1" customFormat="1" ht="12.75" hidden="1" x14ac:dyDescent="0.2">
      <c r="B172" s="1">
        <v>1</v>
      </c>
      <c r="C172" s="1" t="s">
        <v>20</v>
      </c>
      <c r="F172" s="56" t="s">
        <v>23</v>
      </c>
      <c r="G172" s="22"/>
      <c r="H172" s="22"/>
      <c r="I172" s="22"/>
      <c r="J172" s="23"/>
      <c r="K172" s="100" t="str">
        <f>IFERROR(#REF!/#REF!,"")</f>
        <v/>
      </c>
      <c r="L172" s="100"/>
      <c r="M172" s="100"/>
      <c r="N172" s="100"/>
      <c r="O172" s="26"/>
      <c r="P172" s="26"/>
    </row>
    <row r="173" spans="1:16" s="1" customFormat="1" ht="12.75" hidden="1" x14ac:dyDescent="0.2">
      <c r="B173" s="1">
        <v>1</v>
      </c>
      <c r="C173" s="1" t="s">
        <v>20</v>
      </c>
      <c r="F173" s="56" t="s">
        <v>24</v>
      </c>
      <c r="G173" s="22"/>
      <c r="H173" s="22"/>
      <c r="I173" s="22"/>
      <c r="J173" s="23"/>
      <c r="K173" s="100" t="str">
        <f>IFERROR(#REF!/#REF!,"")</f>
        <v/>
      </c>
      <c r="L173" s="100"/>
      <c r="M173" s="100"/>
      <c r="N173" s="100"/>
      <c r="O173" s="26"/>
      <c r="P173" s="26"/>
    </row>
    <row r="174" spans="1:16" s="1" customFormat="1" ht="12.75" hidden="1" x14ac:dyDescent="0.2">
      <c r="B174" s="1">
        <v>1</v>
      </c>
      <c r="C174" s="1" t="s">
        <v>20</v>
      </c>
      <c r="F174" s="56" t="s">
        <v>25</v>
      </c>
      <c r="G174" s="22"/>
      <c r="H174" s="22"/>
      <c r="I174" s="22"/>
      <c r="J174" s="23"/>
      <c r="K174" s="100" t="str">
        <f>IFERROR(#REF!/#REF!,"")</f>
        <v/>
      </c>
      <c r="L174" s="100"/>
      <c r="M174" s="100"/>
      <c r="N174" s="100"/>
      <c r="O174" s="26"/>
      <c r="P174" s="26"/>
    </row>
    <row r="175" spans="1:16" s="1" customFormat="1" ht="12.75" hidden="1" x14ac:dyDescent="0.2">
      <c r="C175" s="1" t="s">
        <v>20</v>
      </c>
      <c r="F175" s="35"/>
      <c r="G175" s="22"/>
      <c r="H175" s="22"/>
      <c r="I175" s="22"/>
      <c r="J175" s="99" t="s">
        <v>6</v>
      </c>
      <c r="K175" s="100">
        <f>SUM(K170:K174)</f>
        <v>0</v>
      </c>
      <c r="L175" s="100"/>
      <c r="M175" s="100"/>
      <c r="N175" s="100"/>
      <c r="O175" s="26"/>
      <c r="P175" s="26"/>
    </row>
    <row r="176" spans="1:16" s="1" customFormat="1" ht="12.75" hidden="1" x14ac:dyDescent="0.2">
      <c r="C176" s="1" t="s">
        <v>20</v>
      </c>
      <c r="F176" s="35"/>
      <c r="G176" s="22"/>
      <c r="H176" s="22"/>
      <c r="I176" s="22"/>
      <c r="J176" s="23"/>
      <c r="K176" s="53"/>
      <c r="L176" s="53"/>
      <c r="M176" s="53"/>
      <c r="N176" s="53"/>
      <c r="O176" s="26"/>
      <c r="P176" s="26"/>
    </row>
    <row r="177" spans="1:16" s="1" customFormat="1" ht="12.75" hidden="1" x14ac:dyDescent="0.2">
      <c r="B177" s="1">
        <v>1</v>
      </c>
      <c r="C177" s="1" t="s">
        <v>20</v>
      </c>
      <c r="F177" s="35"/>
      <c r="G177" s="22"/>
      <c r="H177" s="22"/>
      <c r="I177" s="22"/>
      <c r="J177" s="23"/>
      <c r="K177" s="23"/>
      <c r="L177" s="23"/>
      <c r="M177" s="23"/>
      <c r="N177" s="23"/>
      <c r="O177" s="26"/>
      <c r="P177" s="26"/>
    </row>
    <row r="178" spans="1:16" s="1" customFormat="1" ht="12.75" hidden="1" x14ac:dyDescent="0.2">
      <c r="A178" s="1">
        <v>1</v>
      </c>
      <c r="B178" s="1">
        <v>1</v>
      </c>
      <c r="C178" s="1" t="s">
        <v>26</v>
      </c>
      <c r="F178" s="81" t="s">
        <v>26</v>
      </c>
      <c r="G178" s="22"/>
      <c r="H178" s="22"/>
      <c r="I178" s="22"/>
      <c r="J178" s="23"/>
      <c r="K178" s="37"/>
      <c r="L178" s="40"/>
      <c r="M178" s="37"/>
      <c r="N178" s="40"/>
      <c r="O178" s="26"/>
      <c r="P178" s="26"/>
    </row>
    <row r="179" spans="1:16" s="1" customFormat="1" ht="12.75" hidden="1" x14ac:dyDescent="0.2">
      <c r="B179" s="1">
        <v>1</v>
      </c>
      <c r="C179" s="1" t="s">
        <v>26</v>
      </c>
      <c r="F179" s="81"/>
      <c r="G179" s="22"/>
      <c r="H179" s="22"/>
      <c r="I179" s="22"/>
      <c r="J179" s="23"/>
      <c r="K179" s="37" t="s">
        <v>4</v>
      </c>
      <c r="L179" s="40"/>
      <c r="M179" s="37"/>
      <c r="N179" s="40"/>
      <c r="O179" s="26"/>
      <c r="P179" s="26"/>
    </row>
    <row r="180" spans="1:16" s="1" customFormat="1" ht="12.75" hidden="1" x14ac:dyDescent="0.2">
      <c r="B180" s="1">
        <v>1</v>
      </c>
      <c r="C180" s="1" t="s">
        <v>26</v>
      </c>
      <c r="F180" s="35"/>
      <c r="G180" s="22"/>
      <c r="H180" s="22"/>
      <c r="I180" s="22"/>
      <c r="J180" s="23"/>
      <c r="K180" s="85" t="e">
        <f>+#REF!-K133</f>
        <v>#REF!</v>
      </c>
      <c r="L180" s="53"/>
      <c r="M180" s="85"/>
      <c r="N180" s="53"/>
      <c r="O180" s="26"/>
      <c r="P180" s="26"/>
    </row>
    <row r="181" spans="1:16" s="1" customFormat="1" ht="12.75" hidden="1" x14ac:dyDescent="0.2">
      <c r="B181" s="1">
        <v>1</v>
      </c>
      <c r="F181" s="35"/>
      <c r="G181" s="35"/>
      <c r="H181" s="35"/>
      <c r="I181" s="35"/>
      <c r="J181" s="35"/>
      <c r="K181" s="35"/>
      <c r="L181" s="35"/>
      <c r="M181" s="35"/>
      <c r="N181" s="35"/>
      <c r="O181" s="54"/>
      <c r="P181" s="54"/>
    </row>
    <row r="182" spans="1:16" s="1" customFormat="1" ht="12.75" hidden="1" x14ac:dyDescent="0.2">
      <c r="F182" s="35"/>
      <c r="G182" s="22"/>
      <c r="H182" s="22"/>
      <c r="I182" s="22"/>
      <c r="J182" s="23"/>
      <c r="K182" s="24" t="s">
        <v>27</v>
      </c>
      <c r="L182" s="24"/>
      <c r="M182" s="24"/>
      <c r="N182" s="24"/>
      <c r="O182" s="26"/>
      <c r="P182" s="26"/>
    </row>
    <row r="183" spans="1:16" s="1" customFormat="1" ht="12.75" hidden="1" x14ac:dyDescent="0.2">
      <c r="F183" s="35"/>
      <c r="G183" s="22"/>
      <c r="H183" s="22"/>
      <c r="I183" s="22"/>
      <c r="J183" s="23"/>
      <c r="K183" s="24"/>
      <c r="L183" s="24"/>
      <c r="M183" s="24"/>
      <c r="N183" s="24"/>
      <c r="O183" s="26"/>
      <c r="P183" s="26"/>
    </row>
    <row r="184" spans="1:16" s="1" customFormat="1" ht="12.75" hidden="1" x14ac:dyDescent="0.2">
      <c r="F184" s="35"/>
      <c r="G184" s="22"/>
      <c r="H184" s="22"/>
      <c r="I184" s="22"/>
      <c r="J184" s="23"/>
      <c r="K184" s="24"/>
      <c r="L184" s="24"/>
      <c r="M184" s="24"/>
      <c r="N184" s="24"/>
      <c r="O184" s="26"/>
      <c r="P184" s="26"/>
    </row>
    <row r="185" spans="1:16" s="1" customFormat="1" ht="12.75" hidden="1" x14ac:dyDescent="0.2">
      <c r="F185" s="35"/>
      <c r="G185" s="22"/>
      <c r="H185" s="22"/>
      <c r="I185" s="22"/>
      <c r="J185" s="23"/>
      <c r="K185" s="24"/>
      <c r="L185" s="24"/>
      <c r="M185" s="24"/>
      <c r="N185" s="24"/>
      <c r="O185" s="26"/>
      <c r="P185" s="26"/>
    </row>
    <row r="186" spans="1:16" s="1" customFormat="1" ht="12.75" hidden="1" x14ac:dyDescent="0.2">
      <c r="F186" s="35"/>
      <c r="G186" s="22"/>
      <c r="H186" s="22"/>
      <c r="I186" s="22"/>
      <c r="J186" s="23"/>
      <c r="K186" s="24"/>
      <c r="L186" s="24"/>
      <c r="M186" s="24"/>
      <c r="N186" s="24"/>
      <c r="O186" s="26"/>
      <c r="P186" s="26"/>
    </row>
    <row r="187" spans="1:16" s="1" customFormat="1" ht="12.75" hidden="1" x14ac:dyDescent="0.2">
      <c r="F187" s="35"/>
      <c r="G187" s="22"/>
      <c r="H187" s="22"/>
      <c r="I187" s="22"/>
      <c r="J187" s="23"/>
      <c r="K187" s="24"/>
      <c r="L187" s="24"/>
      <c r="M187" s="24"/>
      <c r="N187" s="24"/>
      <c r="O187" s="26"/>
      <c r="P187" s="26"/>
    </row>
    <row r="188" spans="1:16" s="1" customFormat="1" ht="12.75" hidden="1" x14ac:dyDescent="0.2">
      <c r="F188" s="35"/>
      <c r="G188" s="22"/>
      <c r="H188" s="22"/>
      <c r="I188" s="22"/>
      <c r="J188" s="23"/>
      <c r="K188" s="24"/>
      <c r="L188" s="24"/>
      <c r="M188" s="24"/>
      <c r="N188" s="24"/>
      <c r="O188" s="26"/>
      <c r="P188" s="26"/>
    </row>
    <row r="189" spans="1:16" s="1" customFormat="1" ht="12.75" hidden="1" x14ac:dyDescent="0.2">
      <c r="B189" s="1">
        <v>1</v>
      </c>
      <c r="C189" s="1" t="s">
        <v>26</v>
      </c>
      <c r="F189" s="35"/>
      <c r="G189" s="35"/>
      <c r="H189" s="35"/>
      <c r="I189" s="35"/>
      <c r="J189" s="35"/>
      <c r="K189" s="35"/>
      <c r="L189" s="35"/>
      <c r="M189" s="35"/>
      <c r="N189" s="35"/>
      <c r="O189" s="54"/>
      <c r="P189" s="54"/>
    </row>
    <row r="190" spans="1:16" s="1" customFormat="1" ht="12.75" x14ac:dyDescent="0.2">
      <c r="F190" s="35"/>
      <c r="G190" s="22"/>
      <c r="H190" s="22"/>
      <c r="I190" s="22"/>
      <c r="J190" s="23"/>
      <c r="K190" s="24"/>
      <c r="L190" s="24"/>
      <c r="M190" s="24"/>
      <c r="N190" s="24"/>
      <c r="O190" s="26"/>
      <c r="P190" s="26"/>
    </row>
    <row r="191" spans="1:16" s="1" customFormat="1" ht="12.75" hidden="1" x14ac:dyDescent="0.2">
      <c r="F191" s="4"/>
      <c r="J191" s="2"/>
      <c r="K191" s="3"/>
      <c r="L191" s="3"/>
      <c r="M191" s="3"/>
      <c r="N191" s="3"/>
      <c r="O191" s="11"/>
      <c r="P191" s="11"/>
    </row>
    <row r="192" spans="1:16" s="1" customFormat="1" ht="12.75" hidden="1" x14ac:dyDescent="0.2">
      <c r="F192" s="4"/>
      <c r="J192" s="2"/>
      <c r="K192" s="3"/>
      <c r="L192" s="3"/>
      <c r="M192" s="3"/>
      <c r="N192" s="3"/>
      <c r="O192" s="11"/>
      <c r="P192" s="11"/>
    </row>
    <row r="193" spans="6:16" s="1" customFormat="1" ht="12.75" hidden="1" x14ac:dyDescent="0.2">
      <c r="F193" s="4"/>
      <c r="J193" s="2"/>
      <c r="K193" s="3"/>
      <c r="L193" s="3"/>
      <c r="M193" s="3"/>
      <c r="N193" s="3"/>
      <c r="O193" s="11"/>
      <c r="P193" s="11"/>
    </row>
    <row r="194" spans="6:16" s="1" customFormat="1" ht="12.75" hidden="1" x14ac:dyDescent="0.2">
      <c r="F194" s="4"/>
      <c r="J194" s="2"/>
      <c r="K194" s="3"/>
      <c r="L194" s="3"/>
      <c r="M194" s="3"/>
      <c r="N194" s="3"/>
      <c r="O194" s="11"/>
      <c r="P194" s="11"/>
    </row>
    <row r="195" spans="6:16" s="1" customFormat="1" ht="12.75" hidden="1" x14ac:dyDescent="0.2">
      <c r="F195" s="4"/>
      <c r="J195" s="2"/>
      <c r="K195" s="3"/>
      <c r="L195" s="3"/>
      <c r="M195" s="3"/>
      <c r="N195" s="3"/>
      <c r="O195" s="11"/>
      <c r="P195" s="11"/>
    </row>
    <row r="196" spans="6:16" s="1" customFormat="1" ht="12.75" hidden="1" x14ac:dyDescent="0.2">
      <c r="F196" s="4"/>
      <c r="J196" s="2"/>
      <c r="K196" s="3"/>
      <c r="L196" s="3"/>
      <c r="M196" s="3"/>
      <c r="N196" s="3"/>
      <c r="O196" s="11"/>
      <c r="P196" s="11"/>
    </row>
    <row r="197" spans="6:16" s="1" customFormat="1" ht="12.75" hidden="1" x14ac:dyDescent="0.2">
      <c r="F197" s="4"/>
      <c r="J197" s="2"/>
      <c r="K197" s="3"/>
      <c r="L197" s="3"/>
      <c r="M197" s="3"/>
      <c r="N197" s="3"/>
      <c r="O197" s="11"/>
      <c r="P197" s="11"/>
    </row>
    <row r="198" spans="6:16" s="1" customFormat="1" ht="12.75" hidden="1" x14ac:dyDescent="0.2">
      <c r="F198" s="4"/>
      <c r="J198" s="2"/>
      <c r="K198" s="3"/>
      <c r="L198" s="3"/>
      <c r="M198" s="3"/>
      <c r="N198" s="3"/>
      <c r="O198" s="11"/>
      <c r="P198" s="11"/>
    </row>
    <row r="199" spans="6:16" s="1" customFormat="1" ht="12.75" hidden="1" x14ac:dyDescent="0.2">
      <c r="F199" s="4"/>
      <c r="J199" s="2"/>
      <c r="K199" s="3"/>
      <c r="L199" s="3"/>
      <c r="M199" s="3"/>
      <c r="N199" s="3"/>
      <c r="O199" s="11"/>
      <c r="P199" s="11"/>
    </row>
    <row r="200" spans="6:16" s="1" customFormat="1" ht="12.75" hidden="1" x14ac:dyDescent="0.2">
      <c r="F200" s="4"/>
      <c r="J200" s="2"/>
      <c r="K200" s="3"/>
      <c r="L200" s="3"/>
      <c r="M200" s="3"/>
      <c r="N200" s="3"/>
      <c r="O200" s="11"/>
      <c r="P200" s="11"/>
    </row>
    <row r="201" spans="6:16" s="1" customFormat="1" ht="12.75" hidden="1" x14ac:dyDescent="0.2">
      <c r="F201" s="4"/>
      <c r="J201" s="2"/>
      <c r="K201" s="3"/>
      <c r="L201" s="3"/>
      <c r="M201" s="3"/>
      <c r="N201" s="3"/>
      <c r="O201" s="11"/>
      <c r="P201" s="11"/>
    </row>
    <row r="202" spans="6:16" s="1" customFormat="1" ht="12.75" hidden="1" x14ac:dyDescent="0.2">
      <c r="F202" s="4"/>
      <c r="J202" s="2"/>
      <c r="K202" s="3"/>
      <c r="L202" s="3"/>
      <c r="M202" s="3"/>
      <c r="N202" s="3"/>
      <c r="O202" s="11"/>
      <c r="P202" s="11"/>
    </row>
    <row r="203" spans="6:16" s="1" customFormat="1" ht="12.75" hidden="1" x14ac:dyDescent="0.2">
      <c r="F203" s="4"/>
      <c r="J203" s="2"/>
      <c r="K203" s="3"/>
      <c r="L203" s="3"/>
      <c r="M203" s="3"/>
      <c r="N203" s="3"/>
      <c r="O203" s="11"/>
      <c r="P203" s="11"/>
    </row>
    <row r="204" spans="6:16" s="1" customFormat="1" ht="12.75" hidden="1" x14ac:dyDescent="0.2">
      <c r="F204" s="4"/>
      <c r="J204" s="2"/>
      <c r="K204" s="3"/>
      <c r="L204" s="3"/>
      <c r="M204" s="3"/>
      <c r="N204" s="3"/>
      <c r="O204" s="11"/>
      <c r="P204" s="11"/>
    </row>
    <row r="205" spans="6:16" s="1" customFormat="1" ht="12.75" hidden="1" x14ac:dyDescent="0.2">
      <c r="F205" s="4"/>
      <c r="J205" s="2"/>
      <c r="K205" s="3"/>
      <c r="L205" s="3"/>
      <c r="M205" s="3"/>
      <c r="N205" s="3"/>
      <c r="O205" s="11"/>
      <c r="P205" s="11"/>
    </row>
    <row r="206" spans="6:16" s="1" customFormat="1" ht="12.75" hidden="1" x14ac:dyDescent="0.2">
      <c r="F206" s="4"/>
      <c r="J206" s="2"/>
      <c r="K206" s="3"/>
      <c r="L206" s="3"/>
      <c r="M206" s="3"/>
      <c r="N206" s="3"/>
      <c r="O206" s="11"/>
      <c r="P206" s="11"/>
    </row>
    <row r="207" spans="6:16" s="1" customFormat="1" ht="12.75" hidden="1" x14ac:dyDescent="0.2">
      <c r="F207" s="4"/>
      <c r="J207" s="2"/>
      <c r="K207" s="3"/>
      <c r="L207" s="3"/>
      <c r="M207" s="3"/>
      <c r="N207" s="3"/>
      <c r="O207" s="11"/>
      <c r="P207" s="11"/>
    </row>
    <row r="208" spans="6:16" s="1" customFormat="1" ht="12.75" hidden="1" x14ac:dyDescent="0.2">
      <c r="F208" s="4"/>
      <c r="J208" s="2"/>
      <c r="K208" s="3"/>
      <c r="L208" s="3"/>
      <c r="M208" s="3"/>
      <c r="N208" s="3"/>
      <c r="O208" s="11"/>
      <c r="P208" s="11"/>
    </row>
    <row r="209" spans="6:16" s="1" customFormat="1" ht="12.75" hidden="1" x14ac:dyDescent="0.2">
      <c r="F209" s="4"/>
      <c r="J209" s="2"/>
      <c r="K209" s="3"/>
      <c r="L209" s="3"/>
      <c r="M209" s="3"/>
      <c r="N209" s="3"/>
      <c r="O209" s="11"/>
      <c r="P209" s="11"/>
    </row>
    <row r="210" spans="6:16" s="1" customFormat="1" ht="12.75" hidden="1" x14ac:dyDescent="0.2">
      <c r="F210" s="4"/>
      <c r="J210" s="2"/>
      <c r="K210" s="3"/>
      <c r="L210" s="3"/>
      <c r="M210" s="3"/>
      <c r="N210" s="3"/>
      <c r="O210" s="11"/>
      <c r="P210" s="11"/>
    </row>
    <row r="211" spans="6:16" s="1" customFormat="1" ht="12.75" hidden="1" x14ac:dyDescent="0.2">
      <c r="F211" s="4"/>
      <c r="J211" s="2"/>
      <c r="K211" s="3"/>
      <c r="L211" s="3"/>
      <c r="M211" s="3"/>
      <c r="N211" s="3"/>
      <c r="O211" s="11"/>
      <c r="P211" s="11"/>
    </row>
    <row r="212" spans="6:16" s="1" customFormat="1" ht="12.75" hidden="1" x14ac:dyDescent="0.2">
      <c r="F212" s="4"/>
      <c r="J212" s="2"/>
      <c r="K212" s="3"/>
      <c r="L212" s="3"/>
      <c r="M212" s="3"/>
      <c r="N212" s="3"/>
      <c r="O212" s="11"/>
      <c r="P212" s="11"/>
    </row>
    <row r="213" spans="6:16" s="1" customFormat="1" ht="12.75" hidden="1" x14ac:dyDescent="0.2">
      <c r="F213" s="4"/>
      <c r="J213" s="2"/>
      <c r="K213" s="3"/>
      <c r="L213" s="3"/>
      <c r="M213" s="3"/>
      <c r="N213" s="3"/>
      <c r="O213" s="11"/>
      <c r="P213" s="11"/>
    </row>
    <row r="214" spans="6:16" s="1" customFormat="1" ht="12.75" hidden="1" x14ac:dyDescent="0.2">
      <c r="F214" s="4"/>
      <c r="J214" s="2"/>
      <c r="K214" s="3"/>
      <c r="L214" s="3"/>
      <c r="M214" s="3"/>
      <c r="N214" s="3"/>
      <c r="O214" s="11"/>
      <c r="P214" s="11"/>
    </row>
    <row r="215" spans="6:16" s="1" customFormat="1" ht="12.75" hidden="1" x14ac:dyDescent="0.2">
      <c r="F215" s="4"/>
      <c r="J215" s="2"/>
      <c r="K215" s="3"/>
      <c r="L215" s="3"/>
      <c r="M215" s="3"/>
      <c r="N215" s="3"/>
      <c r="O215" s="11"/>
      <c r="P215" s="11"/>
    </row>
    <row r="216" spans="6:16" s="1" customFormat="1" ht="12.75" hidden="1" x14ac:dyDescent="0.2">
      <c r="F216" s="4"/>
      <c r="J216" s="2"/>
      <c r="K216" s="3"/>
      <c r="L216" s="3"/>
      <c r="M216" s="3"/>
      <c r="N216" s="3"/>
      <c r="O216" s="11"/>
      <c r="P216" s="11"/>
    </row>
    <row r="217" spans="6:16" s="1" customFormat="1" ht="12.75" hidden="1" x14ac:dyDescent="0.2">
      <c r="F217" s="4"/>
      <c r="J217" s="2"/>
      <c r="K217" s="3"/>
      <c r="L217" s="3"/>
      <c r="M217" s="3"/>
      <c r="N217" s="3"/>
      <c r="O217" s="11"/>
      <c r="P217" s="11"/>
    </row>
    <row r="218" spans="6:16" s="1" customFormat="1" ht="12.75" hidden="1" x14ac:dyDescent="0.2">
      <c r="F218" s="4"/>
      <c r="J218" s="2"/>
      <c r="K218" s="3"/>
      <c r="L218" s="3"/>
      <c r="M218" s="3"/>
      <c r="N218" s="3"/>
      <c r="O218" s="11"/>
      <c r="P218" s="11"/>
    </row>
    <row r="219" spans="6:16" s="1" customFormat="1" ht="12.75" hidden="1" x14ac:dyDescent="0.2">
      <c r="F219" s="4"/>
      <c r="J219" s="2"/>
      <c r="K219" s="3"/>
      <c r="L219" s="3"/>
      <c r="M219" s="3"/>
      <c r="N219" s="3"/>
      <c r="O219" s="11"/>
      <c r="P219" s="11"/>
    </row>
    <row r="220" spans="6:16" s="1" customFormat="1" ht="12.75" hidden="1" x14ac:dyDescent="0.2">
      <c r="F220" s="4"/>
      <c r="J220" s="2"/>
      <c r="K220" s="3"/>
      <c r="L220" s="3"/>
      <c r="M220" s="3"/>
      <c r="N220" s="3"/>
      <c r="O220" s="11"/>
      <c r="P220" s="11"/>
    </row>
    <row r="221" spans="6:16" s="1" customFormat="1" ht="12.75" hidden="1" x14ac:dyDescent="0.2">
      <c r="F221" s="4"/>
      <c r="J221" s="2"/>
      <c r="K221" s="3"/>
      <c r="L221" s="3"/>
      <c r="M221" s="3"/>
      <c r="N221" s="3"/>
      <c r="O221" s="11"/>
      <c r="P221" s="11"/>
    </row>
    <row r="222" spans="6:16" s="1" customFormat="1" ht="12.75" hidden="1" x14ac:dyDescent="0.2">
      <c r="F222" s="4"/>
      <c r="J222" s="2"/>
      <c r="K222" s="3"/>
      <c r="L222" s="3"/>
      <c r="M222" s="3"/>
      <c r="N222" s="3"/>
      <c r="O222" s="11"/>
      <c r="P222" s="11"/>
    </row>
    <row r="223" spans="6:16" s="1" customFormat="1" ht="12.75" hidden="1" x14ac:dyDescent="0.2">
      <c r="F223" s="4"/>
      <c r="J223" s="2"/>
      <c r="K223" s="3"/>
      <c r="L223" s="3"/>
      <c r="M223" s="3"/>
      <c r="N223" s="3"/>
      <c r="O223" s="11"/>
      <c r="P223" s="11"/>
    </row>
    <row r="224" spans="6:16" s="1" customFormat="1" ht="12.75" hidden="1" x14ac:dyDescent="0.2">
      <c r="F224" s="4"/>
      <c r="J224" s="2"/>
      <c r="K224" s="3"/>
      <c r="L224" s="3"/>
      <c r="M224" s="3"/>
      <c r="N224" s="3"/>
      <c r="O224" s="11"/>
      <c r="P224" s="11"/>
    </row>
    <row r="225" spans="6:16" s="1" customFormat="1" ht="12.75" hidden="1" x14ac:dyDescent="0.2">
      <c r="F225" s="4"/>
      <c r="J225" s="2"/>
      <c r="K225" s="3"/>
      <c r="L225" s="3"/>
      <c r="M225" s="3"/>
      <c r="N225" s="3"/>
      <c r="O225" s="11"/>
      <c r="P225" s="11"/>
    </row>
    <row r="226" spans="6:16" s="1" customFormat="1" ht="12.75" hidden="1" x14ac:dyDescent="0.2">
      <c r="F226" s="4"/>
      <c r="J226" s="2"/>
      <c r="K226" s="3"/>
      <c r="L226" s="3"/>
      <c r="M226" s="3"/>
      <c r="N226" s="3"/>
      <c r="O226" s="11"/>
      <c r="P226" s="11"/>
    </row>
    <row r="227" spans="6:16" s="1" customFormat="1" ht="12.75" hidden="1" x14ac:dyDescent="0.2">
      <c r="F227" s="4"/>
      <c r="J227" s="2"/>
      <c r="K227" s="3"/>
      <c r="L227" s="3"/>
      <c r="M227" s="3"/>
      <c r="N227" s="3"/>
      <c r="O227" s="11"/>
      <c r="P227" s="11"/>
    </row>
    <row r="228" spans="6:16" s="1" customFormat="1" ht="12.75" hidden="1" x14ac:dyDescent="0.2">
      <c r="F228" s="4"/>
      <c r="J228" s="2"/>
      <c r="K228" s="3"/>
      <c r="L228" s="3"/>
      <c r="M228" s="3"/>
      <c r="N228" s="3"/>
      <c r="O228" s="11"/>
      <c r="P228" s="11"/>
    </row>
    <row r="229" spans="6:16" s="1" customFormat="1" ht="12.75" hidden="1" x14ac:dyDescent="0.2">
      <c r="F229" s="4"/>
      <c r="J229" s="2"/>
      <c r="K229" s="3"/>
      <c r="L229" s="3"/>
      <c r="M229" s="3"/>
      <c r="N229" s="3"/>
      <c r="O229" s="11"/>
      <c r="P229" s="11"/>
    </row>
    <row r="230" spans="6:16" s="1" customFormat="1" ht="12.75" hidden="1" x14ac:dyDescent="0.2">
      <c r="F230" s="4"/>
      <c r="J230" s="2"/>
      <c r="K230" s="3"/>
      <c r="L230" s="3"/>
      <c r="M230" s="3"/>
      <c r="N230" s="3"/>
      <c r="O230" s="11"/>
      <c r="P230" s="11"/>
    </row>
    <row r="231" spans="6:16" s="1" customFormat="1" ht="12.75" hidden="1" x14ac:dyDescent="0.2">
      <c r="F231" s="4"/>
      <c r="J231" s="2"/>
      <c r="K231" s="3"/>
      <c r="L231" s="3"/>
      <c r="M231" s="3"/>
      <c r="N231" s="3"/>
      <c r="O231" s="11"/>
      <c r="P231" s="11"/>
    </row>
    <row r="232" spans="6:16" s="1" customFormat="1" ht="12.75" hidden="1" x14ac:dyDescent="0.2">
      <c r="F232" s="4"/>
      <c r="J232" s="2"/>
      <c r="K232" s="3"/>
      <c r="L232" s="3"/>
      <c r="M232" s="3"/>
      <c r="N232" s="3"/>
      <c r="O232" s="11"/>
      <c r="P232" s="11"/>
    </row>
    <row r="233" spans="6:16" s="1" customFormat="1" ht="12.75" hidden="1" x14ac:dyDescent="0.2">
      <c r="F233" s="4"/>
      <c r="J233" s="2"/>
      <c r="K233" s="3"/>
      <c r="L233" s="3"/>
      <c r="M233" s="3"/>
      <c r="N233" s="3"/>
      <c r="O233" s="11"/>
      <c r="P233" s="11"/>
    </row>
    <row r="234" spans="6:16" s="1" customFormat="1" ht="12.75" hidden="1" x14ac:dyDescent="0.2">
      <c r="F234" s="4"/>
      <c r="J234" s="2"/>
      <c r="K234" s="3"/>
      <c r="L234" s="3"/>
      <c r="M234" s="3"/>
      <c r="N234" s="3"/>
      <c r="O234" s="11"/>
      <c r="P234" s="11"/>
    </row>
    <row r="235" spans="6:16" s="1" customFormat="1" ht="12.75" hidden="1" x14ac:dyDescent="0.2">
      <c r="F235" s="4"/>
      <c r="J235" s="2"/>
      <c r="K235" s="3"/>
      <c r="L235" s="3"/>
      <c r="M235" s="3"/>
      <c r="N235" s="3"/>
      <c r="O235" s="11"/>
      <c r="P235" s="11"/>
    </row>
    <row r="236" spans="6:16" s="1" customFormat="1" ht="12.75" hidden="1" x14ac:dyDescent="0.2">
      <c r="F236" s="4"/>
      <c r="J236" s="2"/>
      <c r="K236" s="3"/>
      <c r="L236" s="3"/>
      <c r="M236" s="3"/>
      <c r="N236" s="3"/>
      <c r="O236" s="11"/>
      <c r="P236" s="11"/>
    </row>
    <row r="237" spans="6:16" s="1" customFormat="1" ht="12.75" hidden="1" x14ac:dyDescent="0.2">
      <c r="F237" s="4"/>
      <c r="J237" s="2"/>
      <c r="K237" s="3"/>
      <c r="L237" s="3"/>
      <c r="M237" s="3"/>
      <c r="N237" s="3"/>
      <c r="O237" s="11"/>
      <c r="P237" s="11"/>
    </row>
    <row r="238" spans="6:16" s="1" customFormat="1" ht="12.75" hidden="1" x14ac:dyDescent="0.2">
      <c r="F238" s="4"/>
      <c r="J238" s="2"/>
      <c r="K238" s="3"/>
      <c r="L238" s="3"/>
      <c r="M238" s="3"/>
      <c r="N238" s="3"/>
      <c r="O238" s="11"/>
      <c r="P238" s="11"/>
    </row>
    <row r="239" spans="6:16" s="1" customFormat="1" ht="12.75" hidden="1" x14ac:dyDescent="0.2">
      <c r="F239" s="4"/>
      <c r="J239" s="2"/>
      <c r="K239" s="3"/>
      <c r="L239" s="3"/>
      <c r="M239" s="3"/>
      <c r="N239" s="3"/>
      <c r="O239" s="11"/>
      <c r="P239" s="11"/>
    </row>
    <row r="240" spans="6:16" s="1" customFormat="1" ht="12.75" hidden="1" x14ac:dyDescent="0.2">
      <c r="F240" s="4"/>
      <c r="J240" s="2"/>
      <c r="K240" s="3"/>
      <c r="L240" s="3"/>
      <c r="M240" s="3"/>
      <c r="N240" s="3"/>
      <c r="O240" s="11"/>
      <c r="P240" s="11"/>
    </row>
    <row r="241" spans="6:16" s="1" customFormat="1" ht="12.75" hidden="1" x14ac:dyDescent="0.2">
      <c r="F241" s="4"/>
      <c r="J241" s="2"/>
      <c r="K241" s="3"/>
      <c r="L241" s="3"/>
      <c r="M241" s="3"/>
      <c r="N241" s="3"/>
      <c r="O241" s="11"/>
      <c r="P241" s="11"/>
    </row>
    <row r="242" spans="6:16" s="1" customFormat="1" ht="12.75" hidden="1" x14ac:dyDescent="0.2">
      <c r="F242" s="4"/>
      <c r="J242" s="2"/>
      <c r="K242" s="3"/>
      <c r="L242" s="3"/>
      <c r="M242" s="3"/>
      <c r="N242" s="3"/>
      <c r="O242" s="11"/>
      <c r="P242" s="11"/>
    </row>
    <row r="243" spans="6:16" s="1" customFormat="1" ht="12.75" hidden="1" x14ac:dyDescent="0.2">
      <c r="F243" s="4"/>
      <c r="J243" s="2"/>
      <c r="K243" s="3"/>
      <c r="L243" s="3"/>
      <c r="M243" s="3"/>
      <c r="N243" s="3"/>
      <c r="O243" s="11"/>
      <c r="P243" s="11"/>
    </row>
    <row r="244" spans="6:16" s="1" customFormat="1" ht="12.75" hidden="1" x14ac:dyDescent="0.2">
      <c r="F244" s="4"/>
      <c r="J244" s="2"/>
      <c r="K244" s="3"/>
      <c r="L244" s="3"/>
      <c r="M244" s="3"/>
      <c r="N244" s="3"/>
      <c r="O244" s="11"/>
      <c r="P244" s="11"/>
    </row>
    <row r="245" spans="6:16" s="1" customFormat="1" ht="12.75" hidden="1" x14ac:dyDescent="0.2">
      <c r="F245" s="4"/>
      <c r="J245" s="2"/>
      <c r="K245" s="3"/>
      <c r="L245" s="3"/>
      <c r="M245" s="3"/>
      <c r="N245" s="3"/>
      <c r="O245" s="11"/>
      <c r="P245" s="11"/>
    </row>
    <row r="246" spans="6:16" s="1" customFormat="1" ht="12.75" hidden="1" x14ac:dyDescent="0.2">
      <c r="F246" s="4"/>
      <c r="J246" s="2"/>
      <c r="K246" s="3"/>
      <c r="L246" s="3"/>
      <c r="M246" s="3"/>
      <c r="N246" s="3"/>
      <c r="O246" s="11"/>
      <c r="P246" s="11"/>
    </row>
    <row r="247" spans="6:16" s="1" customFormat="1" ht="12.75" hidden="1" x14ac:dyDescent="0.2">
      <c r="F247" s="4"/>
      <c r="J247" s="2"/>
      <c r="K247" s="3"/>
      <c r="L247" s="3"/>
      <c r="M247" s="3"/>
      <c r="N247" s="3"/>
      <c r="O247" s="11"/>
      <c r="P247" s="11"/>
    </row>
    <row r="248" spans="6:16" s="1" customFormat="1" ht="12.75" hidden="1" x14ac:dyDescent="0.2">
      <c r="F248" s="4"/>
      <c r="J248" s="2"/>
      <c r="K248" s="3"/>
      <c r="L248" s="3"/>
      <c r="M248" s="3"/>
      <c r="N248" s="3"/>
      <c r="O248" s="11"/>
      <c r="P248" s="11"/>
    </row>
    <row r="249" spans="6:16" s="1" customFormat="1" ht="12.75" hidden="1" x14ac:dyDescent="0.2">
      <c r="F249" s="4"/>
      <c r="J249" s="2"/>
      <c r="K249" s="3"/>
      <c r="L249" s="3"/>
      <c r="M249" s="3"/>
      <c r="N249" s="3"/>
      <c r="O249" s="11"/>
      <c r="P249" s="11"/>
    </row>
    <row r="250" spans="6:16" s="1" customFormat="1" ht="12.75" hidden="1" x14ac:dyDescent="0.2">
      <c r="F250" s="4"/>
      <c r="J250" s="2"/>
      <c r="K250" s="3"/>
      <c r="L250" s="3"/>
      <c r="M250" s="3"/>
      <c r="N250" s="3"/>
      <c r="O250" s="11"/>
      <c r="P250" s="11"/>
    </row>
    <row r="251" spans="6:16" s="1" customFormat="1" ht="12.75" hidden="1" x14ac:dyDescent="0.2">
      <c r="F251" s="4"/>
      <c r="J251" s="2"/>
      <c r="K251" s="3"/>
      <c r="L251" s="3"/>
      <c r="M251" s="3"/>
      <c r="N251" s="3"/>
      <c r="O251" s="11"/>
      <c r="P251" s="11"/>
    </row>
    <row r="252" spans="6:16" s="1" customFormat="1" ht="12.75" hidden="1" x14ac:dyDescent="0.2">
      <c r="F252" s="4"/>
      <c r="J252" s="2"/>
      <c r="K252" s="3"/>
      <c r="L252" s="3"/>
      <c r="M252" s="3"/>
      <c r="N252" s="3"/>
      <c r="O252" s="11"/>
      <c r="P252" s="11"/>
    </row>
    <row r="253" spans="6:16" s="1" customFormat="1" ht="12.75" hidden="1" x14ac:dyDescent="0.2">
      <c r="F253" s="4"/>
      <c r="J253" s="2"/>
      <c r="K253" s="3"/>
      <c r="L253" s="3"/>
      <c r="M253" s="3"/>
      <c r="N253" s="3"/>
      <c r="O253" s="11"/>
      <c r="P253" s="11"/>
    </row>
    <row r="254" spans="6:16" s="1" customFormat="1" ht="12.75" hidden="1" x14ac:dyDescent="0.2">
      <c r="F254" s="4"/>
      <c r="J254" s="2"/>
      <c r="K254" s="3"/>
      <c r="L254" s="3"/>
      <c r="M254" s="3"/>
      <c r="N254" s="3"/>
      <c r="O254" s="11"/>
      <c r="P254" s="11"/>
    </row>
    <row r="255" spans="6:16" s="1" customFormat="1" ht="12.75" hidden="1" x14ac:dyDescent="0.2">
      <c r="F255" s="4"/>
      <c r="J255" s="2"/>
      <c r="K255" s="3"/>
      <c r="L255" s="3"/>
      <c r="M255" s="3"/>
      <c r="N255" s="3"/>
      <c r="O255" s="11"/>
      <c r="P255" s="11"/>
    </row>
    <row r="256" spans="6:16" s="1" customFormat="1" ht="12.75" hidden="1" x14ac:dyDescent="0.2">
      <c r="F256" s="4"/>
      <c r="J256" s="2"/>
      <c r="K256" s="3"/>
      <c r="L256" s="3"/>
      <c r="M256" s="3"/>
      <c r="N256" s="3"/>
      <c r="O256" s="11"/>
      <c r="P256" s="11"/>
    </row>
    <row r="257" spans="6:16" s="1" customFormat="1" ht="12.75" hidden="1" x14ac:dyDescent="0.2">
      <c r="F257" s="4"/>
      <c r="J257" s="2"/>
      <c r="K257" s="3"/>
      <c r="L257" s="3"/>
      <c r="M257" s="3"/>
      <c r="N257" s="3"/>
      <c r="O257" s="11"/>
      <c r="P257" s="11"/>
    </row>
    <row r="258" spans="6:16" s="1" customFormat="1" ht="12.75" hidden="1" x14ac:dyDescent="0.2">
      <c r="F258" s="4"/>
      <c r="J258" s="2"/>
      <c r="K258" s="3"/>
      <c r="L258" s="3"/>
      <c r="M258" s="3"/>
      <c r="N258" s="3"/>
      <c r="O258" s="11"/>
      <c r="P258" s="11"/>
    </row>
    <row r="259" spans="6:16" s="1" customFormat="1" ht="12.75" hidden="1" x14ac:dyDescent="0.2">
      <c r="F259" s="4"/>
      <c r="J259" s="2"/>
      <c r="K259" s="3"/>
      <c r="L259" s="3"/>
      <c r="M259" s="3"/>
      <c r="N259" s="3"/>
      <c r="O259" s="11"/>
      <c r="P259" s="11"/>
    </row>
    <row r="260" spans="6:16" s="1" customFormat="1" ht="12.75" hidden="1" x14ac:dyDescent="0.2">
      <c r="F260" s="4"/>
      <c r="J260" s="2"/>
      <c r="K260" s="3"/>
      <c r="L260" s="3"/>
      <c r="M260" s="3"/>
      <c r="N260" s="3"/>
      <c r="O260" s="11"/>
      <c r="P260" s="11"/>
    </row>
    <row r="261" spans="6:16" s="1" customFormat="1" ht="12.75" hidden="1" x14ac:dyDescent="0.2">
      <c r="F261" s="4"/>
      <c r="J261" s="2"/>
      <c r="K261" s="3"/>
      <c r="L261" s="3"/>
      <c r="M261" s="3"/>
      <c r="N261" s="3"/>
      <c r="O261" s="11"/>
      <c r="P261" s="11"/>
    </row>
    <row r="262" spans="6:16" s="1" customFormat="1" ht="12.75" hidden="1" x14ac:dyDescent="0.2">
      <c r="F262" s="4"/>
      <c r="J262" s="2"/>
      <c r="K262" s="3"/>
      <c r="L262" s="3"/>
      <c r="M262" s="3"/>
      <c r="N262" s="3"/>
      <c r="O262" s="11"/>
      <c r="P262" s="11"/>
    </row>
    <row r="263" spans="6:16" s="1" customFormat="1" ht="12.75" hidden="1" x14ac:dyDescent="0.2">
      <c r="F263" s="4"/>
      <c r="J263" s="2"/>
      <c r="K263" s="3"/>
      <c r="L263" s="3"/>
      <c r="M263" s="3"/>
      <c r="N263" s="3"/>
      <c r="O263" s="11"/>
      <c r="P263" s="11"/>
    </row>
    <row r="264" spans="6:16" s="1" customFormat="1" ht="12.75" hidden="1" x14ac:dyDescent="0.2">
      <c r="F264" s="4"/>
      <c r="J264" s="2"/>
      <c r="K264" s="3"/>
      <c r="L264" s="3"/>
      <c r="M264" s="3"/>
      <c r="N264" s="3"/>
      <c r="O264" s="11"/>
      <c r="P264" s="11"/>
    </row>
    <row r="265" spans="6:16" s="1" customFormat="1" ht="12.75" hidden="1" x14ac:dyDescent="0.2">
      <c r="F265" s="4"/>
      <c r="J265" s="2"/>
      <c r="K265" s="3"/>
      <c r="L265" s="3"/>
      <c r="M265" s="3"/>
      <c r="N265" s="3"/>
      <c r="O265" s="11"/>
      <c r="P265" s="11"/>
    </row>
    <row r="266" spans="6:16" s="1" customFormat="1" ht="12.75" hidden="1" x14ac:dyDescent="0.2">
      <c r="F266" s="4"/>
      <c r="J266" s="2"/>
      <c r="K266" s="3"/>
      <c r="L266" s="3"/>
      <c r="M266" s="3"/>
      <c r="N266" s="3"/>
      <c r="O266" s="11"/>
      <c r="P266" s="11"/>
    </row>
    <row r="267" spans="6:16" s="1" customFormat="1" ht="12.75" hidden="1" x14ac:dyDescent="0.2">
      <c r="F267" s="4"/>
      <c r="J267" s="2"/>
      <c r="K267" s="3"/>
      <c r="L267" s="3"/>
      <c r="M267" s="3"/>
      <c r="N267" s="3"/>
      <c r="O267" s="11"/>
      <c r="P267" s="11"/>
    </row>
    <row r="268" spans="6:16" s="1" customFormat="1" ht="12.75" hidden="1" x14ac:dyDescent="0.2">
      <c r="F268" s="4"/>
      <c r="J268" s="2"/>
      <c r="K268" s="3"/>
      <c r="L268" s="3"/>
      <c r="M268" s="3"/>
      <c r="N268" s="3"/>
      <c r="O268" s="11"/>
      <c r="P268" s="11"/>
    </row>
    <row r="269" spans="6:16" s="1" customFormat="1" ht="12.75" hidden="1" x14ac:dyDescent="0.2">
      <c r="F269" s="4"/>
      <c r="J269" s="2"/>
      <c r="K269" s="3"/>
      <c r="L269" s="3"/>
      <c r="M269" s="3"/>
      <c r="N269" s="3"/>
      <c r="O269" s="11"/>
      <c r="P269" s="11"/>
    </row>
    <row r="270" spans="6:16" s="1" customFormat="1" ht="12.75" hidden="1" x14ac:dyDescent="0.2">
      <c r="F270" s="4"/>
      <c r="J270" s="2"/>
      <c r="K270" s="3"/>
      <c r="L270" s="3"/>
      <c r="M270" s="3"/>
      <c r="N270" s="3"/>
      <c r="O270" s="11"/>
      <c r="P270" s="11"/>
    </row>
    <row r="271" spans="6:16" s="1" customFormat="1" ht="12.75" hidden="1" x14ac:dyDescent="0.2">
      <c r="F271" s="4"/>
      <c r="J271" s="2"/>
      <c r="K271" s="3"/>
      <c r="L271" s="3"/>
      <c r="M271" s="3"/>
      <c r="N271" s="3"/>
      <c r="O271" s="11"/>
      <c r="P271" s="11"/>
    </row>
    <row r="272" spans="6:16" s="1" customFormat="1" ht="12.75" hidden="1" x14ac:dyDescent="0.2">
      <c r="F272" s="4"/>
      <c r="J272" s="2"/>
      <c r="K272" s="3"/>
      <c r="L272" s="3"/>
      <c r="M272" s="3"/>
      <c r="N272" s="3"/>
      <c r="O272" s="11"/>
      <c r="P272" s="11"/>
    </row>
    <row r="273" spans="6:16" s="1" customFormat="1" ht="12.75" hidden="1" x14ac:dyDescent="0.2">
      <c r="F273" s="4"/>
      <c r="J273" s="2"/>
      <c r="K273" s="3"/>
      <c r="L273" s="3"/>
      <c r="M273" s="3"/>
      <c r="N273" s="3"/>
      <c r="O273" s="11"/>
      <c r="P273" s="11"/>
    </row>
    <row r="274" spans="6:16" s="1" customFormat="1" ht="12.75" hidden="1" x14ac:dyDescent="0.2">
      <c r="F274" s="4"/>
      <c r="J274" s="2"/>
      <c r="K274" s="3"/>
      <c r="L274" s="3"/>
      <c r="M274" s="3"/>
      <c r="N274" s="3"/>
      <c r="O274" s="11"/>
      <c r="P274" s="11"/>
    </row>
    <row r="275" spans="6:16" s="1" customFormat="1" ht="12.75" hidden="1" x14ac:dyDescent="0.2">
      <c r="F275" s="4"/>
      <c r="J275" s="2"/>
      <c r="K275" s="3"/>
      <c r="L275" s="3"/>
      <c r="M275" s="3"/>
      <c r="N275" s="3"/>
      <c r="O275" s="11"/>
      <c r="P275" s="11"/>
    </row>
    <row r="276" spans="6:16" s="1" customFormat="1" ht="12.75" hidden="1" x14ac:dyDescent="0.2">
      <c r="F276" s="4"/>
      <c r="J276" s="2"/>
      <c r="K276" s="3"/>
      <c r="L276" s="3"/>
      <c r="M276" s="3"/>
      <c r="N276" s="3"/>
      <c r="O276" s="11"/>
      <c r="P276" s="11"/>
    </row>
  </sheetData>
  <mergeCells count="6">
    <mergeCell ref="G145:I145"/>
    <mergeCell ref="F4:G4"/>
    <mergeCell ref="G141:I141"/>
    <mergeCell ref="G142:I142"/>
    <mergeCell ref="G143:I143"/>
    <mergeCell ref="G144:I144"/>
  </mergeCells>
  <conditionalFormatting sqref="G106:G108">
    <cfRule type="expression" dxfId="37" priority="135">
      <formula>#REF!=1</formula>
    </cfRule>
  </conditionalFormatting>
  <conditionalFormatting sqref="G130">
    <cfRule type="expression" dxfId="36" priority="3">
      <formula>#REF!=1</formula>
    </cfRule>
  </conditionalFormatting>
  <conditionalFormatting sqref="G139:G140">
    <cfRule type="expression" dxfId="35" priority="127">
      <formula>#REF!=1</formula>
    </cfRule>
  </conditionalFormatting>
  <conditionalFormatting sqref="G146">
    <cfRule type="expression" dxfId="34" priority="120">
      <formula>#REF!=1</formula>
    </cfRule>
  </conditionalFormatting>
  <conditionalFormatting sqref="G8:I9">
    <cfRule type="expression" dxfId="33" priority="151">
      <formula>#REF!=1</formula>
    </cfRule>
  </conditionalFormatting>
  <conditionalFormatting sqref="G38:I40">
    <cfRule type="expression" dxfId="32" priority="145">
      <formula>#REF!=1</formula>
    </cfRule>
  </conditionalFormatting>
  <conditionalFormatting sqref="G90:I92">
    <cfRule type="expression" dxfId="31" priority="139">
      <formula>#REF!=1</formula>
    </cfRule>
  </conditionalFormatting>
  <conditionalFormatting sqref="H108:I108">
    <cfRule type="expression" dxfId="30" priority="5">
      <formula>#REF!=1</formula>
    </cfRule>
  </conditionalFormatting>
  <conditionalFormatting sqref="K8:K9">
    <cfRule type="expression" dxfId="29" priority="150">
      <formula>#REF!=1</formula>
    </cfRule>
  </conditionalFormatting>
  <conditionalFormatting sqref="K38:K40 K90:K92 K106:K108 K139:K140">
    <cfRule type="expression" dxfId="28" priority="8">
      <formula>#REF!=1</formula>
    </cfRule>
  </conditionalFormatting>
  <conditionalFormatting sqref="K130">
    <cfRule type="expression" dxfId="27" priority="2">
      <formula>#REF!=1</formula>
    </cfRule>
  </conditionalFormatting>
  <conditionalFormatting sqref="K146">
    <cfRule type="expression" dxfId="26" priority="121">
      <formula>#REF!=1</formula>
    </cfRule>
  </conditionalFormatting>
  <conditionalFormatting sqref="K153:K154">
    <cfRule type="expression" dxfId="25" priority="95">
      <formula>#REF!=1</formula>
    </cfRule>
    <cfRule type="expression" dxfId="24" priority="96">
      <formula>#REF!=1</formula>
    </cfRule>
  </conditionalFormatting>
  <conditionalFormatting sqref="K160:K161">
    <cfRule type="expression" dxfId="23" priority="89">
      <formula>#REF!=1</formula>
    </cfRule>
    <cfRule type="expression" dxfId="22" priority="90">
      <formula>#REF!=1</formula>
    </cfRule>
  </conditionalFormatting>
  <conditionalFormatting sqref="K168:K169">
    <cfRule type="expression" dxfId="21" priority="83">
      <formula>#REF!=1</formula>
    </cfRule>
    <cfRule type="expression" dxfId="20" priority="84">
      <formula>#REF!=1</formula>
    </cfRule>
  </conditionalFormatting>
  <conditionalFormatting sqref="K178:K179">
    <cfRule type="expression" dxfId="19" priority="73">
      <formula>#REF!=1</formula>
    </cfRule>
    <cfRule type="expression" dxfId="18" priority="74">
      <formula>#REF!=1</formula>
    </cfRule>
  </conditionalFormatting>
  <conditionalFormatting sqref="M9">
    <cfRule type="expression" dxfId="17" priority="29">
      <formula>#REF!=1</formula>
    </cfRule>
  </conditionalFormatting>
  <conditionalFormatting sqref="M38:M40 M90:M92 M106:M108 M139:M140">
    <cfRule type="expression" dxfId="16" priority="7">
      <formula>#REF!=1</formula>
    </cfRule>
  </conditionalFormatting>
  <conditionalFormatting sqref="M146">
    <cfRule type="expression" dxfId="15" priority="23">
      <formula>#REF!=1</formula>
    </cfRule>
  </conditionalFormatting>
  <conditionalFormatting sqref="M153:M154">
    <cfRule type="expression" dxfId="14" priority="17">
      <formula>#REF!=1</formula>
    </cfRule>
    <cfRule type="expression" dxfId="13" priority="16">
      <formula>#REF!=1</formula>
    </cfRule>
  </conditionalFormatting>
  <conditionalFormatting sqref="M160:M161">
    <cfRule type="expression" dxfId="12" priority="15">
      <formula>#REF!=1</formula>
    </cfRule>
    <cfRule type="expression" dxfId="11" priority="14">
      <formula>#REF!=1</formula>
    </cfRule>
  </conditionalFormatting>
  <conditionalFormatting sqref="M168:M169">
    <cfRule type="expression" dxfId="10" priority="12">
      <formula>#REF!=1</formula>
    </cfRule>
    <cfRule type="expression" dxfId="9" priority="13">
      <formula>#REF!=1</formula>
    </cfRule>
  </conditionalFormatting>
  <conditionalFormatting sqref="M178:M179">
    <cfRule type="expression" dxfId="8" priority="10">
      <formula>#REF!=1</formula>
    </cfRule>
    <cfRule type="expression" dxfId="7" priority="11">
      <formula>#REF!=1</formula>
    </cfRule>
  </conditionalFormatting>
  <conditionalFormatting sqref="O8:P9">
    <cfRule type="expression" dxfId="6" priority="60">
      <formula>#REF!=1</formula>
    </cfRule>
  </conditionalFormatting>
  <conditionalFormatting sqref="O38:P40">
    <cfRule type="expression" dxfId="5" priority="59">
      <formula>#REF!=1</formula>
    </cfRule>
  </conditionalFormatting>
  <conditionalFormatting sqref="O90:P92">
    <cfRule type="expression" dxfId="4" priority="58">
      <formula>#REF!=1</formula>
    </cfRule>
  </conditionalFormatting>
  <conditionalFormatting sqref="O106:P108">
    <cfRule type="expression" dxfId="3" priority="57">
      <formula>#REF!=1</formula>
    </cfRule>
  </conditionalFormatting>
  <conditionalFormatting sqref="O130:P130">
    <cfRule type="expression" dxfId="2" priority="1">
      <formula>#REF!=1</formula>
    </cfRule>
  </conditionalFormatting>
  <conditionalFormatting sqref="O139:P140">
    <cfRule type="expression" dxfId="1" priority="9">
      <formula>#REF!=1</formula>
    </cfRule>
  </conditionalFormatting>
  <conditionalFormatting sqref="O146:P146">
    <cfRule type="expression" dxfId="0" priority="54">
      <formula>#REF!=1</formula>
    </cfRule>
  </conditionalFormatting>
  <pageMargins left="0.7" right="0.7" top="0.75" bottom="0.75" header="0.3" footer="0.3"/>
  <pageSetup paperSize="9" scale="56" orientation="landscape" r:id="rId1"/>
  <ignoredErrors>
    <ignoredError sqref="K145 K129:K132 K108:K110 K92:K93 K40:K63 K121 K136:K140 K10 K103 K17:K32 K65:K86 K34:K35 K37:K38 K87 K89:K90 K105:K106 K123"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07D46FA-FB1A-4C15-A5E6-1650EC2DFB78}">
          <x14:formula1>
            <xm:f>Blad1!$A$2:$A$5</xm:f>
          </x14:formula1>
          <xm:sqref>F4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F0837-02AC-467C-9CB3-0ADBA02CAA81}">
  <sheetPr codeName="Blad3"/>
  <dimension ref="A2:A5"/>
  <sheetViews>
    <sheetView workbookViewId="0">
      <selection activeCell="A6" sqref="A6"/>
    </sheetView>
  </sheetViews>
  <sheetFormatPr defaultRowHeight="12.75" x14ac:dyDescent="0.2"/>
  <cols>
    <col min="1" max="1" width="42.42578125" customWidth="1"/>
  </cols>
  <sheetData>
    <row r="2" spans="1:1" x14ac:dyDescent="0.2">
      <c r="A2" s="14" t="s">
        <v>45</v>
      </c>
    </row>
    <row r="3" spans="1:1" x14ac:dyDescent="0.2">
      <c r="A3" s="15" t="s">
        <v>47</v>
      </c>
    </row>
    <row r="4" spans="1:1" x14ac:dyDescent="0.2">
      <c r="A4" s="15" t="s">
        <v>46</v>
      </c>
    </row>
    <row r="5" spans="1:1" x14ac:dyDescent="0.2">
      <c r="A5" s="15" t="s">
        <v>48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FFB264FDC2AA4C87D9720BA8E3F866" ma:contentTypeVersion="15" ma:contentTypeDescription="Een nieuw document maken." ma:contentTypeScope="" ma:versionID="c65a209668a9ed88c2254496af362286">
  <xsd:schema xmlns:xsd="http://www.w3.org/2001/XMLSchema" xmlns:xs="http://www.w3.org/2001/XMLSchema" xmlns:p="http://schemas.microsoft.com/office/2006/metadata/properties" xmlns:ns2="5a73ca42-edf1-4596-906c-96e14f0ea69b" xmlns:ns3="fbbe5c52-db67-4c49-b36b-e3a2dd9fb90f" xmlns:ns4="58dd28c5-b04b-4e30-8a6a-191c9e1de743" targetNamespace="http://schemas.microsoft.com/office/2006/metadata/properties" ma:root="true" ma:fieldsID="05fa397105d9d1b748283a218471f661" ns2:_="" ns3:_="" ns4:_="">
    <xsd:import namespace="5a73ca42-edf1-4596-906c-96e14f0ea69b"/>
    <xsd:import namespace="fbbe5c52-db67-4c49-b36b-e3a2dd9fb90f"/>
    <xsd:import namespace="58dd28c5-b04b-4e30-8a6a-191c9e1de743"/>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73ca42-edf1-4596-906c-96e14f0ea69b"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7f55a0d7-0058-4245-9d84-4d576cf54ba1"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be5c52-db67-4c49-b36b-e3a2dd9fb90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e1ce8c8-b6fc-4e2f-9c02-0bf324b17792}" ma:internalName="TaxCatchAll" ma:showField="CatchAllData" ma:web="fbbe5c52-db67-4c49-b36b-e3a2dd9fb90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dd28c5-b04b-4e30-8a6a-191c9e1de743" elementFormDefault="qualified">
    <xsd:import namespace="http://schemas.microsoft.com/office/2006/documentManagement/types"/>
    <xsd:import namespace="http://schemas.microsoft.com/office/infopath/2007/PartnerControls"/>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73ca42-edf1-4596-906c-96e14f0ea69b">
      <Terms xmlns="http://schemas.microsoft.com/office/infopath/2007/PartnerControls"/>
    </lcf76f155ced4ddcb4097134ff3c332f>
    <TaxCatchAll xmlns="fbbe5c52-db67-4c49-b36b-e3a2dd9fb90f" xsi:nil="true"/>
  </documentManagement>
</p:properties>
</file>

<file path=customXml/itemProps1.xml><?xml version="1.0" encoding="utf-8"?>
<ds:datastoreItem xmlns:ds="http://schemas.openxmlformats.org/officeDocument/2006/customXml" ds:itemID="{A60695B6-CF42-44E0-9491-E43DD5FFCCA6}"/>
</file>

<file path=customXml/itemProps2.xml><?xml version="1.0" encoding="utf-8"?>
<ds:datastoreItem xmlns:ds="http://schemas.openxmlformats.org/officeDocument/2006/customXml" ds:itemID="{A267C7FF-36D0-4C66-A908-B352B2794C38}"/>
</file>

<file path=customXml/itemProps3.xml><?xml version="1.0" encoding="utf-8"?>
<ds:datastoreItem xmlns:ds="http://schemas.openxmlformats.org/officeDocument/2006/customXml" ds:itemID="{E236A763-BD14-47C1-826B-C0ADBC63D8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Begrotingsformat</vt: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2026-08-13T14:11:18Z</dcterms:created>
  <dcterms:modified xsi:type="dcterms:W3CDTF">2026-08-13T14:12:23Z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0x010100D1FFB264FDC2AA4C87D9720BA8E3F866</vt:lpwstr>
  </property>
</Properties>
</file>