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292" documentId="8_{015ABB5F-220B-49FD-A276-252DE3269B0F}" xr6:coauthVersionLast="47" xr6:coauthVersionMax="47" xr10:uidLastSave="{4DC2C1B6-5695-406C-AE29-9A5FCC29AB61}"/>
  <bookViews>
    <workbookView xWindow="-108" yWindow="-108" windowWidth="23256" windowHeight="13896" activeTab="1" xr2:uid="{801F25AC-97A4-468D-96A1-88402463D6A5}"/>
  </bookViews>
  <sheets>
    <sheet name="Instructie" sheetId="2" r:id="rId1"/>
    <sheet name="Totale begroting" sheetId="1" r:id="rId2"/>
    <sheet name="Blad1" sheetId="3" state="hidden" r:id="rId3"/>
    <sheet name="Kosten partner 1" sheetId="4" r:id="rId4"/>
    <sheet name="Kosten partner 2" sheetId="9" r:id="rId5"/>
    <sheet name="Kosten partner 3"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9" l="1"/>
  <c r="K21" i="9"/>
  <c r="K22" i="9"/>
  <c r="K23" i="9"/>
  <c r="K24" i="9"/>
  <c r="K25" i="9"/>
  <c r="K26" i="9"/>
  <c r="K27" i="9"/>
  <c r="K28" i="9"/>
  <c r="K29" i="9"/>
  <c r="K30" i="9"/>
  <c r="K31" i="9"/>
  <c r="K32" i="9"/>
  <c r="K33" i="9"/>
  <c r="K34" i="9"/>
  <c r="K35" i="9"/>
  <c r="K13" i="10"/>
  <c r="K179" i="10"/>
  <c r="K178" i="10"/>
  <c r="K177" i="10"/>
  <c r="K176" i="10"/>
  <c r="M153" i="10"/>
  <c r="K153" i="10"/>
  <c r="K163" i="10" s="1"/>
  <c r="K130" i="10"/>
  <c r="K129" i="10"/>
  <c r="M123" i="10"/>
  <c r="K122" i="10"/>
  <c r="K121" i="10"/>
  <c r="K120" i="10"/>
  <c r="K119" i="10"/>
  <c r="K118" i="10"/>
  <c r="K117" i="10"/>
  <c r="K116" i="10"/>
  <c r="K115" i="10"/>
  <c r="K114" i="10"/>
  <c r="K113" i="10"/>
  <c r="M105" i="10"/>
  <c r="M107" i="10" s="1"/>
  <c r="K102" i="10"/>
  <c r="K101" i="10"/>
  <c r="K100" i="10"/>
  <c r="K99" i="10"/>
  <c r="K98" i="10"/>
  <c r="K97" i="10"/>
  <c r="M88" i="10"/>
  <c r="K69" i="10"/>
  <c r="K68" i="10"/>
  <c r="K67" i="10"/>
  <c r="K88" i="10" s="1"/>
  <c r="M65" i="10"/>
  <c r="K46" i="10"/>
  <c r="K45" i="10"/>
  <c r="K44" i="10"/>
  <c r="K65" i="10" s="1"/>
  <c r="M39" i="10"/>
  <c r="M36" i="10"/>
  <c r="K35" i="10"/>
  <c r="K34" i="10"/>
  <c r="K33" i="10"/>
  <c r="K32" i="10"/>
  <c r="K31" i="10"/>
  <c r="K30" i="10"/>
  <c r="K29" i="10"/>
  <c r="K28" i="10"/>
  <c r="K27" i="10"/>
  <c r="K26" i="10"/>
  <c r="K25" i="10"/>
  <c r="K24" i="10"/>
  <c r="K23" i="10"/>
  <c r="K22" i="10"/>
  <c r="K21" i="10"/>
  <c r="K20" i="10"/>
  <c r="K19" i="10"/>
  <c r="K18" i="10"/>
  <c r="K17" i="10"/>
  <c r="K16" i="10"/>
  <c r="K15" i="10"/>
  <c r="K14" i="10"/>
  <c r="K179" i="9"/>
  <c r="K178" i="9"/>
  <c r="K177" i="9"/>
  <c r="K176" i="9"/>
  <c r="M153" i="9"/>
  <c r="K153" i="9"/>
  <c r="K175" i="9" s="1"/>
  <c r="K130" i="9"/>
  <c r="K129" i="9"/>
  <c r="M123" i="9"/>
  <c r="K122" i="9"/>
  <c r="K121" i="9"/>
  <c r="K120" i="9"/>
  <c r="K119" i="9"/>
  <c r="K118" i="9"/>
  <c r="K117" i="9"/>
  <c r="K116" i="9"/>
  <c r="K115" i="9"/>
  <c r="K114" i="9"/>
  <c r="K113" i="9"/>
  <c r="M105" i="9"/>
  <c r="M107" i="9" s="1"/>
  <c r="K102" i="9"/>
  <c r="K101" i="9"/>
  <c r="K100" i="9"/>
  <c r="K99" i="9"/>
  <c r="K98" i="9"/>
  <c r="K97" i="9"/>
  <c r="M88" i="9"/>
  <c r="K69" i="9"/>
  <c r="K68" i="9"/>
  <c r="K67" i="9"/>
  <c r="M65" i="9"/>
  <c r="K46" i="9"/>
  <c r="K45" i="9"/>
  <c r="K44" i="9"/>
  <c r="M36" i="9"/>
  <c r="M39" i="9" s="1"/>
  <c r="K19" i="9"/>
  <c r="K18" i="9"/>
  <c r="K17" i="9"/>
  <c r="K16" i="9"/>
  <c r="K15" i="9"/>
  <c r="K14" i="9"/>
  <c r="K13" i="9"/>
  <c r="K102" i="1"/>
  <c r="K101" i="1"/>
  <c r="K100" i="1"/>
  <c r="K99" i="1"/>
  <c r="K102" i="4"/>
  <c r="K101" i="4"/>
  <c r="K100" i="4"/>
  <c r="K99" i="4"/>
  <c r="K97" i="1"/>
  <c r="K18" i="1"/>
  <c r="K14" i="1"/>
  <c r="K67" i="1"/>
  <c r="K179" i="4"/>
  <c r="K178" i="4"/>
  <c r="K177" i="4"/>
  <c r="K176" i="4"/>
  <c r="M153" i="4"/>
  <c r="K153" i="4"/>
  <c r="K130" i="4"/>
  <c r="K129" i="4"/>
  <c r="M123" i="4"/>
  <c r="K122" i="4"/>
  <c r="K121" i="4"/>
  <c r="K120" i="4"/>
  <c r="K119" i="4"/>
  <c r="K118" i="4"/>
  <c r="K117" i="4"/>
  <c r="K116" i="4"/>
  <c r="K115" i="4"/>
  <c r="K114" i="4"/>
  <c r="K113" i="4"/>
  <c r="K123" i="4" s="1"/>
  <c r="M105" i="4"/>
  <c r="M107" i="4" s="1"/>
  <c r="K98" i="4"/>
  <c r="K97" i="4"/>
  <c r="M88" i="4"/>
  <c r="K69" i="4"/>
  <c r="K68" i="4"/>
  <c r="K67" i="4"/>
  <c r="M65" i="4"/>
  <c r="K46" i="4"/>
  <c r="K45" i="4"/>
  <c r="K44" i="4"/>
  <c r="K65" i="4" s="1"/>
  <c r="M36" i="4"/>
  <c r="M39" i="4" s="1"/>
  <c r="K35" i="4"/>
  <c r="K34" i="4"/>
  <c r="K33" i="4"/>
  <c r="K32" i="4"/>
  <c r="K31" i="4"/>
  <c r="K30" i="4"/>
  <c r="K29" i="4"/>
  <c r="K28" i="4"/>
  <c r="K27" i="4"/>
  <c r="K26" i="4"/>
  <c r="K25" i="4"/>
  <c r="K24" i="4"/>
  <c r="K23" i="4"/>
  <c r="K22" i="4"/>
  <c r="K21" i="4"/>
  <c r="K20" i="4"/>
  <c r="K19" i="4"/>
  <c r="K18" i="4"/>
  <c r="K17" i="4"/>
  <c r="K16" i="4"/>
  <c r="K15" i="4"/>
  <c r="K14" i="4"/>
  <c r="K13" i="4"/>
  <c r="K114" i="1"/>
  <c r="K115" i="1"/>
  <c r="K15" i="1"/>
  <c r="K16" i="1"/>
  <c r="K17" i="1"/>
  <c r="K19" i="1"/>
  <c r="K116" i="1"/>
  <c r="K117" i="1"/>
  <c r="K118" i="1"/>
  <c r="K119" i="1"/>
  <c r="K120" i="1"/>
  <c r="K121" i="1"/>
  <c r="K122" i="1"/>
  <c r="K130" i="1"/>
  <c r="K129" i="1"/>
  <c r="K98" i="1"/>
  <c r="K20" i="1"/>
  <c r="K21" i="1"/>
  <c r="K22" i="1"/>
  <c r="K23" i="1"/>
  <c r="K24" i="1"/>
  <c r="K25" i="1"/>
  <c r="K26" i="1"/>
  <c r="K27" i="1"/>
  <c r="K28" i="1"/>
  <c r="K29" i="1"/>
  <c r="K30" i="1"/>
  <c r="K31" i="1"/>
  <c r="K32" i="1"/>
  <c r="K33" i="1"/>
  <c r="K34" i="1"/>
  <c r="K35" i="1"/>
  <c r="M105" i="1"/>
  <c r="M107" i="1" s="1"/>
  <c r="M153" i="1"/>
  <c r="M91" i="10" l="1"/>
  <c r="M138" i="10" s="1"/>
  <c r="K131" i="10"/>
  <c r="K123" i="10"/>
  <c r="K125" i="10" s="1"/>
  <c r="K105" i="10"/>
  <c r="K107" i="10" s="1"/>
  <c r="K36" i="10"/>
  <c r="K39" i="10" s="1"/>
  <c r="K175" i="10"/>
  <c r="K180" i="10" s="1"/>
  <c r="K180" i="9"/>
  <c r="K131" i="9"/>
  <c r="K163" i="9"/>
  <c r="K105" i="9"/>
  <c r="K107" i="9" s="1"/>
  <c r="M91" i="9"/>
  <c r="M138" i="9" s="1"/>
  <c r="K36" i="4"/>
  <c r="K39" i="4" s="1"/>
  <c r="K91" i="4"/>
  <c r="M91" i="4"/>
  <c r="M138" i="4" s="1"/>
  <c r="K88" i="4"/>
  <c r="K65" i="9"/>
  <c r="K88" i="9"/>
  <c r="K123" i="9"/>
  <c r="K162" i="9" s="1"/>
  <c r="K36" i="9"/>
  <c r="K39" i="9" s="1"/>
  <c r="K91" i="10"/>
  <c r="K105" i="4"/>
  <c r="K107" i="4" s="1"/>
  <c r="K131" i="4"/>
  <c r="K105" i="1"/>
  <c r="K107" i="1" s="1"/>
  <c r="K162" i="4"/>
  <c r="K125" i="4"/>
  <c r="K175" i="4"/>
  <c r="K180" i="4" s="1"/>
  <c r="K163" i="4"/>
  <c r="K131" i="1"/>
  <c r="K153" i="1"/>
  <c r="K113" i="1"/>
  <c r="K123" i="1" s="1"/>
  <c r="K125" i="1" s="1"/>
  <c r="K162" i="10" l="1"/>
  <c r="K138" i="10"/>
  <c r="K160" i="10" s="1"/>
  <c r="K91" i="9"/>
  <c r="K125" i="9"/>
  <c r="K138" i="4"/>
  <c r="K170" i="4"/>
  <c r="M123" i="1"/>
  <c r="M88" i="1"/>
  <c r="M65" i="1"/>
  <c r="K185" i="10" l="1"/>
  <c r="K167" i="10"/>
  <c r="K169" i="10"/>
  <c r="K168" i="10"/>
  <c r="K170" i="10"/>
  <c r="K140" i="10"/>
  <c r="K161" i="10"/>
  <c r="K171" i="10"/>
  <c r="K138" i="9"/>
  <c r="K167" i="9" s="1"/>
  <c r="K185" i="4"/>
  <c r="K169" i="4"/>
  <c r="K167" i="4"/>
  <c r="K140" i="4"/>
  <c r="K160" i="4"/>
  <c r="K161" i="4"/>
  <c r="K168" i="4"/>
  <c r="M91" i="1"/>
  <c r="M36" i="1"/>
  <c r="K140" i="9" l="1"/>
  <c r="K170" i="9"/>
  <c r="K185" i="9"/>
  <c r="K168" i="9"/>
  <c r="K169" i="9"/>
  <c r="K161" i="9"/>
  <c r="K160" i="9"/>
  <c r="K171" i="4"/>
  <c r="M39" i="1"/>
  <c r="M138" i="1" s="1"/>
  <c r="K69" i="1"/>
  <c r="K68" i="1"/>
  <c r="K46" i="1"/>
  <c r="K45" i="1"/>
  <c r="K44" i="1"/>
  <c r="K13" i="1"/>
  <c r="K36" i="1" s="1"/>
  <c r="K39" i="1" s="1"/>
  <c r="K171" i="9" l="1"/>
  <c r="K88" i="1"/>
  <c r="K65" i="1"/>
  <c r="K91" i="1" l="1"/>
  <c r="K138" i="1" s="1"/>
  <c r="K175" i="1"/>
  <c r="K178" i="1"/>
  <c r="K177" i="1"/>
  <c r="K179" i="1"/>
  <c r="K176" i="1"/>
  <c r="K163" i="1" l="1"/>
  <c r="K180" i="1"/>
  <c r="K140" i="1" l="1"/>
  <c r="K162" i="1"/>
  <c r="K170" i="1" l="1"/>
  <c r="K169" i="1"/>
  <c r="K161" i="1"/>
  <c r="K160" i="1"/>
  <c r="K185" i="1"/>
  <c r="K167" i="1"/>
  <c r="K168" i="1"/>
  <c r="K17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M12" authorId="0" shapeId="0" xr:uid="{CB64C640-9D68-4F21-A706-AF4D12C535AE}">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M43" authorId="0" shapeId="0" xr:uid="{762B8E6E-ED78-42CF-A568-A1FB6FFA4900}">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44" authorId="0" shapeId="0" xr:uid="{049CC194-FB49-4B40-8E65-6F3EC8DD4708}">
      <text>
        <r>
          <rPr>
            <b/>
            <sz val="9"/>
            <color indexed="81"/>
            <rFont val="Tahoma"/>
            <family val="2"/>
          </rPr>
          <t>Onder artikel 22 (Steun voor adviesdiensten) vallen:
👉 kosten voor het inhuren van een externe deskundige die advies verleent aan een landbouwonderneming
Dit kan zijn:
een adviesbureau
een consultant
een specialist (bijv. duurzaamheid, bodem, digitalisering)
een praktijkadviseur (bijv. agrarisch bedrijfsadvies)
👉 Kern:
Het gaat om inhoudelijke dienstverlening gericht op advies, niet op uitvoering.</t>
        </r>
      </text>
    </comment>
    <comment ref="F45" authorId="0" shapeId="0" xr:uid="{EB94579B-F161-49C8-8653-CE038A6D3215}">
      <text>
        <r>
          <rPr>
            <b/>
            <sz val="9"/>
            <color indexed="81"/>
            <rFont val="Tahoma"/>
            <family val="2"/>
          </rPr>
          <t>Kosten voor adviesproduct / adviesoutput
-opstellen adviesrapport
bedrijfsanalyse
diagnose en scan (bijv. duurzaamheidsscan)
planvorming (bijv. innovatieplan, bedrijfsplan)
👉 Dit valt onder dezelfde adviesdienst.
Kosten voor ondersteunende adviesactiviteiten
Voor zover onderdeel van de adviesopdracht:
dataverzameling en analyse t.b.v. advies
berekeningen (bijv. emissies, haalbaarheid)
scenario-analyses
modellen / tools die direct voor het advies worden gebruikt
👉 Alleen als deze kosten onlosmakelijk onderdeel zijn van het advies.</t>
        </r>
      </text>
    </comment>
    <comment ref="F46" authorId="0" shapeId="0" xr:uid="{841F4DE3-B8E5-4B8B-9F59-A0C7CFBBAF6C}">
      <text>
        <r>
          <rPr>
            <b/>
            <sz val="9"/>
            <color indexed="81"/>
            <rFont val="Tahoma"/>
            <family val="2"/>
          </rPr>
          <t xml:space="preserve">Reiskosten adviseur (indien inbegrepen in advies)
reis- en verblijfkosten van adviseur
👉 Alleen subsidiabel als:
onderdeel van adviesdienst
niet apart als uitvoeringskosten
</t>
        </r>
      </text>
    </comment>
    <comment ref="M95" authorId="0" shapeId="0" xr:uid="{4B6F1557-AEBE-4AB4-A068-7A15DE57FF26}">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97" authorId="0" shapeId="0" xr:uid="{22D4B676-1C38-4F95-92B3-D3E4F515FB7F}">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8" authorId="0" shapeId="0" xr:uid="{D7F7B7F8-92E4-471E-9103-14C355A48BCD}">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9" authorId="0" shapeId="0" xr:uid="{8CA1477E-21AD-49B6-A8A8-AB00DD587E39}">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100" authorId="0" shapeId="0" xr:uid="{C22B6088-FF59-4C0C-B977-5146D919D725}">
      <text>
        <r>
          <rPr>
            <b/>
            <sz val="9"/>
            <color indexed="81"/>
            <rFont val="Tahoma"/>
            <family val="2"/>
          </rPr>
          <t>machines
meetapparatuur
proefinstallaties
⚠️ Belangrijk:
alleen de afschrijvingskosten gedurende projectperiode
niet de volledige aanschafwaarde (tenzij uitsluitend voor project en binnen projectperiode</t>
        </r>
      </text>
    </comment>
    <comment ref="F101" authorId="0" shapeId="0" xr:uid="{8AE57133-778B-46DD-8661-DA9F76946AC1}">
      <text>
        <r>
          <rPr>
            <b/>
            <sz val="9"/>
            <color indexed="81"/>
            <rFont val="Tahoma"/>
            <family val="2"/>
          </rPr>
          <t>👉 Dit betreft:
onderzoeksinstellingen
universiteiten
externe onderzoekers
ingehuurde expertise
👉 Dit zijn daadwerkelijke R&amp;D‑activiteiten door derden</t>
        </r>
      </text>
    </comment>
    <comment ref="F102" authorId="0" shapeId="0" xr:uid="{A54D46D9-6962-446D-8555-E42A8B7A881B}">
      <text>
        <r>
          <rPr>
            <b/>
            <sz val="9"/>
            <color indexed="81"/>
            <rFont val="Tahoma"/>
            <family val="2"/>
          </rPr>
          <t>👉 Direct gerelateerd aan het project:
materialen en grondstoffen
verbruiksgoederen
proefmateriaal
testkosten
veldproeven
👉 Alles wat nodig is om het onderzoek uit te voeren</t>
        </r>
      </text>
    </comment>
    <comment ref="M111" authorId="0" shapeId="0" xr:uid="{6B541CC0-5C71-4320-A3BA-0E1B493A1576}">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113" authorId="0" shapeId="0" xr:uid="{65AE642B-EBCD-4789-B09D-4A2C85B9A5B0}">
      <text>
        <r>
          <rPr>
            <b/>
            <sz val="9"/>
            <color indexed="81"/>
            <rFont val="Tahoma"/>
            <family val="2"/>
          </rPr>
          <t xml:space="preserve">👉 Specifiek voor het samenwerkingsverband:
kosten voor oprichting van samenwerking
kosten voor coördinatie van het project
projectmanagement
administratieve ondersteuning
netwerk- en overlegkosten
</t>
        </r>
      </text>
    </comment>
    <comment ref="F114" authorId="0" shapeId="0" xr:uid="{D1891730-46E8-4991-8804-DB59E4A5D196}">
      <text>
        <r>
          <rPr>
            <b/>
            <sz val="9"/>
            <color indexed="81"/>
            <rFont val="Tahoma"/>
            <family val="2"/>
          </rPr>
          <t>👉 Alle kosten voor de activiteiten die samen worden uitgevoerd, zoals:
pilotprojecten
innovatieprojecten
gezamenlijke ontwikkeling
testen en demonstraties</t>
        </r>
      </text>
    </comment>
    <comment ref="F115" authorId="0" shapeId="0" xr:uid="{C9E8C2E3-C552-4EF7-9BFF-7E22D26D978D}">
      <text>
        <r>
          <rPr>
            <b/>
            <sz val="9"/>
            <color indexed="81"/>
            <rFont val="Tahoma"/>
            <family val="2"/>
          </rPr>
          <t>Voor zover nodig voor het project:
a. Personeelskosten
projectteam
onderzoekers
uitvoerend personeel
b. Materiaal- en verbruiksgoederen
grondstoffen
testmateriaal
onderdelen voor pilots
c. Apparatuur en gebruik
gebruik van machines
testinstallaties
d. Externe diensten
ingehuurde expertise
consultants (voor projectuitvoering, niet individueel advies)
onderzoeksinstellingen
e. Overige directe kosten
testen en validatie
veldproeven
demonstraties
dataverzameling</t>
        </r>
      </text>
    </comment>
    <comment ref="F129" authorId="0" shapeId="0" xr:uid="{91DC7AE7-DB1E-4A22-A72F-DC6B9702F6DC}">
      <text>
        <r>
          <rPr>
            <b/>
            <sz val="9"/>
            <color indexed="81"/>
            <rFont val="Tahoma"/>
            <family val="2"/>
          </rPr>
          <t>Alles wat:
niet duidelijk onder één van de artikelen valt
maar wel logisch onderdeel is van project</t>
        </r>
      </text>
    </comment>
    <comment ref="M145" authorId="0" shapeId="0" xr:uid="{7FF6EFA3-DFD8-443C-BA63-FE3B016C5796}">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M12" authorId="0" shapeId="0" xr:uid="{CE871845-7740-430C-8C94-87A330DFCF92}">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M43" authorId="0" shapeId="0" xr:uid="{57BEE67D-A3F5-4717-BBE6-A59CE18B3DB6}">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44" authorId="0" shapeId="0" xr:uid="{6695F5DE-6E3F-4520-A918-A06BB8EEDD9F}">
      <text>
        <r>
          <rPr>
            <b/>
            <sz val="9"/>
            <color indexed="81"/>
            <rFont val="Tahoma"/>
            <family val="2"/>
          </rPr>
          <t>Onder artikel 22 (Steun voor adviesdiensten) vallen:
👉 kosten voor het inhuren van een externe deskundige die advies verleent aan een landbouwonderneming
Dit kan zijn:
een adviesbureau
een consultant
een specialist (bijv. duurzaamheid, bodem, digitalisering)
een praktijkadviseur (bijv. agrarisch bedrijfsadvies)
👉 Kern:
Het gaat om inhoudelijke dienstverlening gericht op advies, niet op uitvoering.</t>
        </r>
      </text>
    </comment>
    <comment ref="F45" authorId="0" shapeId="0" xr:uid="{C3A29805-ECF8-417F-A9B0-E899E692512A}">
      <text>
        <r>
          <rPr>
            <b/>
            <sz val="9"/>
            <color indexed="81"/>
            <rFont val="Tahoma"/>
            <family val="2"/>
          </rPr>
          <t>Kosten voor adviesproduct / adviesoutput
-opstellen adviesrapport
bedrijfsanalyse
diagnose en scan (bijv. duurzaamheidsscan)
planvorming (bijv. innovatieplan, bedrijfsplan)
👉 Dit valt onder dezelfde adviesdienst.
Kosten voor ondersteunende adviesactiviteiten
Voor zover onderdeel van de adviesopdracht:
dataverzameling en analyse t.b.v. advies
berekeningen (bijv. emissies, haalbaarheid)
scenario-analyses
modellen / tools die direct voor het advies worden gebruikt
👉 Alleen als deze kosten onlosmakelijk onderdeel zijn van het advies.</t>
        </r>
      </text>
    </comment>
    <comment ref="F46" authorId="0" shapeId="0" xr:uid="{AC2E1875-F2EC-49DA-8995-502F9F0D508D}">
      <text>
        <r>
          <rPr>
            <b/>
            <sz val="9"/>
            <color indexed="81"/>
            <rFont val="Tahoma"/>
            <family val="2"/>
          </rPr>
          <t xml:space="preserve">Reiskosten adviseur (indien inbegrepen in advies)
reis- en verblijfkosten van adviseur
👉 Alleen subsidiabel als:
onderdeel van adviesdienst
niet apart als uitvoeringskosten
</t>
        </r>
      </text>
    </comment>
    <comment ref="M95" authorId="0" shapeId="0" xr:uid="{98FC6B53-C088-473B-B680-15598C94250F}">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97" authorId="0" shapeId="0" xr:uid="{9F28D3F7-2BE9-4C89-95AE-8040A606A5F8}">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8" authorId="0" shapeId="0" xr:uid="{65DA908A-A0A3-4321-BBB2-4C29E69769FC}">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9" authorId="0" shapeId="0" xr:uid="{5F4EC38B-EFF9-4533-ABC3-8A00D72FCE4C}">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100" authorId="0" shapeId="0" xr:uid="{3299A4FC-44D0-4D79-88CA-B3F9EE931C35}">
      <text>
        <r>
          <rPr>
            <b/>
            <sz val="9"/>
            <color indexed="81"/>
            <rFont val="Tahoma"/>
            <family val="2"/>
          </rPr>
          <t>machines
meetapparatuur
proefinstallaties
⚠️ Belangrijk:
alleen de afschrijvingskosten gedurende projectperiode
niet de volledige aanschafwaarde (tenzij uitsluitend voor project en binnen projectperiode</t>
        </r>
      </text>
    </comment>
    <comment ref="F101" authorId="0" shapeId="0" xr:uid="{DCA0FA65-1D67-40BB-A8EF-4FE874EA064E}">
      <text>
        <r>
          <rPr>
            <b/>
            <sz val="9"/>
            <color indexed="81"/>
            <rFont val="Tahoma"/>
            <family val="2"/>
          </rPr>
          <t>👉 Dit betreft:
onderzoeksinstellingen
universiteiten
externe onderzoekers
ingehuurde expertise
👉 Dit zijn daadwerkelijke R&amp;D‑activiteiten door derden</t>
        </r>
      </text>
    </comment>
    <comment ref="F102" authorId="0" shapeId="0" xr:uid="{E699B511-61FA-411F-928B-D9E280427E8C}">
      <text>
        <r>
          <rPr>
            <b/>
            <sz val="9"/>
            <color indexed="81"/>
            <rFont val="Tahoma"/>
            <family val="2"/>
          </rPr>
          <t>👉 Direct gerelateerd aan het project:
materialen en grondstoffen
verbruiksgoederen
proefmateriaal
testkosten
veldproeven
👉 Alles wat nodig is om het onderzoek uit te voeren</t>
        </r>
      </text>
    </comment>
    <comment ref="M111" authorId="0" shapeId="0" xr:uid="{CF2818E2-5564-42D2-990F-ECB7B1566133}">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113" authorId="0" shapeId="0" xr:uid="{F6181D9D-6DB7-4261-9D3F-8BE56DE030F4}">
      <text>
        <r>
          <rPr>
            <b/>
            <sz val="9"/>
            <color indexed="81"/>
            <rFont val="Tahoma"/>
            <family val="2"/>
          </rPr>
          <t xml:space="preserve">👉 Specifiek voor het samenwerkingsverband:
kosten voor oprichting van samenwerking
kosten voor coördinatie van het project
projectmanagement
administratieve ondersteuning
netwerk- en overlegkosten
</t>
        </r>
      </text>
    </comment>
    <comment ref="F114" authorId="0" shapeId="0" xr:uid="{2BF98917-EA0A-4701-BEB8-3CE93D6DE407}">
      <text>
        <r>
          <rPr>
            <b/>
            <sz val="9"/>
            <color indexed="81"/>
            <rFont val="Tahoma"/>
            <family val="2"/>
          </rPr>
          <t>👉 Alle kosten voor de activiteiten die samen worden uitgevoerd, zoals:
pilotprojecten
innovatieprojecten
gezamenlijke ontwikkeling
testen en demonstraties</t>
        </r>
      </text>
    </comment>
    <comment ref="F115" authorId="0" shapeId="0" xr:uid="{70A7F979-B72A-44F0-AEC2-0E0DABF8A71A}">
      <text>
        <r>
          <rPr>
            <b/>
            <sz val="9"/>
            <color indexed="81"/>
            <rFont val="Tahoma"/>
            <family val="2"/>
          </rPr>
          <t>Voor zover nodig voor het project:
a. Personeelskosten
projectteam
onderzoekers
uitvoerend personeel
b. Materiaal- en verbruiksgoederen
grondstoffen
testmateriaal
onderdelen voor pilots
c. Apparatuur en gebruik
gebruik van machines
testinstallaties
d. Externe diensten
ingehuurde expertise
consultants (voor projectuitvoering, niet individueel advies)
onderzoeksinstellingen
e. Overige directe kosten
testen en validatie
veldproeven
demonstraties
dataverzameling</t>
        </r>
      </text>
    </comment>
    <comment ref="F129" authorId="0" shapeId="0" xr:uid="{12A4A16B-CD32-4C9E-9D28-4931EA9F68AE}">
      <text>
        <r>
          <rPr>
            <b/>
            <sz val="9"/>
            <color indexed="81"/>
            <rFont val="Tahoma"/>
            <family val="2"/>
          </rPr>
          <t>Alles wat:
niet duidelijk onder één van de artikelen valt
maar wel logisch onderdeel is van project</t>
        </r>
      </text>
    </comment>
    <comment ref="M145" authorId="0" shapeId="0" xr:uid="{792314E3-12D4-4455-ADF8-851D34A3F8E1}">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M12" authorId="0" shapeId="0" xr:uid="{307F32CA-30F6-4779-8A93-0DF6D5D43401}">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M43" authorId="0" shapeId="0" xr:uid="{2C812EA3-F07D-41BA-88F2-5F6A1F6A98DF}">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44" authorId="0" shapeId="0" xr:uid="{19F70240-2D00-4C43-BB73-96F2996FBF08}">
      <text>
        <r>
          <rPr>
            <b/>
            <sz val="9"/>
            <color indexed="81"/>
            <rFont val="Tahoma"/>
            <family val="2"/>
          </rPr>
          <t>Onder artikel 22 (Steun voor adviesdiensten) vallen:
👉 kosten voor het inhuren van een externe deskundige die advies verleent aan een landbouwonderneming
Dit kan zijn:
een adviesbureau
een consultant
een specialist (bijv. duurzaamheid, bodem, digitalisering)
een praktijkadviseur (bijv. agrarisch bedrijfsadvies)
👉 Kern:
Het gaat om inhoudelijke dienstverlening gericht op advies, niet op uitvoering.</t>
        </r>
      </text>
    </comment>
    <comment ref="F45" authorId="0" shapeId="0" xr:uid="{475E84E6-4945-4FB7-A9F9-125EB7B4A108}">
      <text>
        <r>
          <rPr>
            <b/>
            <sz val="9"/>
            <color indexed="81"/>
            <rFont val="Tahoma"/>
            <family val="2"/>
          </rPr>
          <t>Kosten voor adviesproduct / adviesoutput
-opstellen adviesrapport
bedrijfsanalyse
diagnose en scan (bijv. duurzaamheidsscan)
planvorming (bijv. innovatieplan, bedrijfsplan)
👉 Dit valt onder dezelfde adviesdienst.
Kosten voor ondersteunende adviesactiviteiten
Voor zover onderdeel van de adviesopdracht:
dataverzameling en analyse t.b.v. advies
berekeningen (bijv. emissies, haalbaarheid)
scenario-analyses
modellen / tools die direct voor het advies worden gebruikt
👉 Alleen als deze kosten onlosmakelijk onderdeel zijn van het advies.</t>
        </r>
      </text>
    </comment>
    <comment ref="F46" authorId="0" shapeId="0" xr:uid="{592E5BF1-9049-4A49-86CE-6065412C79CF}">
      <text>
        <r>
          <rPr>
            <b/>
            <sz val="9"/>
            <color indexed="81"/>
            <rFont val="Tahoma"/>
            <family val="2"/>
          </rPr>
          <t xml:space="preserve">Reiskosten adviseur (indien inbegrepen in advies)
reis- en verblijfkosten van adviseur
👉 Alleen subsidiabel als:
onderdeel van adviesdienst
niet apart als uitvoeringskosten
</t>
        </r>
      </text>
    </comment>
    <comment ref="M95" authorId="0" shapeId="0" xr:uid="{2766B8C9-D53C-4863-9292-D5D59F31BD1B}">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97" authorId="0" shapeId="0" xr:uid="{C45BBAF7-AF48-4CB4-87F8-0C0DAFABF0EF}">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8" authorId="0" shapeId="0" xr:uid="{1314097F-541C-48FB-9714-FB86E7904E51}">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9" authorId="0" shapeId="0" xr:uid="{00FB0942-BAE4-49BF-A591-ACC68E170EA9}">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100" authorId="0" shapeId="0" xr:uid="{1973115D-802B-4C01-AD26-C8DFCC659684}">
      <text>
        <r>
          <rPr>
            <b/>
            <sz val="9"/>
            <color indexed="81"/>
            <rFont val="Tahoma"/>
            <family val="2"/>
          </rPr>
          <t>machines
meetapparatuur
proefinstallaties
⚠️ Belangrijk:
alleen de afschrijvingskosten gedurende projectperiode
niet de volledige aanschafwaarde (tenzij uitsluitend voor project en binnen projectperiode</t>
        </r>
      </text>
    </comment>
    <comment ref="F101" authorId="0" shapeId="0" xr:uid="{45450390-F8DF-4014-B401-55C755424217}">
      <text>
        <r>
          <rPr>
            <b/>
            <sz val="9"/>
            <color indexed="81"/>
            <rFont val="Tahoma"/>
            <family val="2"/>
          </rPr>
          <t>👉 Dit betreft:
onderzoeksinstellingen
universiteiten
externe onderzoekers
ingehuurde expertise
👉 Dit zijn daadwerkelijke R&amp;D‑activiteiten door derden</t>
        </r>
      </text>
    </comment>
    <comment ref="F102" authorId="0" shapeId="0" xr:uid="{BB4F7276-2C1A-4CE3-BEB7-1CFE87A2ECD5}">
      <text>
        <r>
          <rPr>
            <b/>
            <sz val="9"/>
            <color indexed="81"/>
            <rFont val="Tahoma"/>
            <family val="2"/>
          </rPr>
          <t>👉 Direct gerelateerd aan het project:
materialen en grondstoffen
verbruiksgoederen
proefmateriaal
testkosten
veldproeven
👉 Alles wat nodig is om het onderzoek uit te voeren</t>
        </r>
      </text>
    </comment>
    <comment ref="M111" authorId="0" shapeId="0" xr:uid="{54BC9095-0610-480E-AA47-48564B85BB27}">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113" authorId="0" shapeId="0" xr:uid="{14B41053-36E6-4210-951D-9757599C6706}">
      <text>
        <r>
          <rPr>
            <b/>
            <sz val="9"/>
            <color indexed="81"/>
            <rFont val="Tahoma"/>
            <family val="2"/>
          </rPr>
          <t xml:space="preserve">👉 Specifiek voor het samenwerkingsverband:
kosten voor oprichting van samenwerking
kosten voor coördinatie van het project
projectmanagement
administratieve ondersteuning
netwerk- en overlegkosten
</t>
        </r>
      </text>
    </comment>
    <comment ref="F114" authorId="0" shapeId="0" xr:uid="{C25B4092-0FD0-4269-8072-274EDC334BD8}">
      <text>
        <r>
          <rPr>
            <b/>
            <sz val="9"/>
            <color indexed="81"/>
            <rFont val="Tahoma"/>
            <family val="2"/>
          </rPr>
          <t>👉 Alle kosten voor de activiteiten die samen worden uitgevoerd, zoals:
pilotprojecten
innovatieprojecten
gezamenlijke ontwikkeling
testen en demonstraties</t>
        </r>
      </text>
    </comment>
    <comment ref="F115" authorId="0" shapeId="0" xr:uid="{4C57C746-A231-4016-8642-5FBB0C2E90F4}">
      <text>
        <r>
          <rPr>
            <b/>
            <sz val="9"/>
            <color indexed="81"/>
            <rFont val="Tahoma"/>
            <family val="2"/>
          </rPr>
          <t>Voor zover nodig voor het project:
a. Personeelskosten
projectteam
onderzoekers
uitvoerend personeel
b. Materiaal- en verbruiksgoederen
grondstoffen
testmateriaal
onderdelen voor pilots
c. Apparatuur en gebruik
gebruik van machines
testinstallaties
d. Externe diensten
ingehuurde expertise
consultants (voor projectuitvoering, niet individueel advies)
onderzoeksinstellingen
e. Overige directe kosten
testen en validatie
veldproeven
demonstraties
dataverzameling</t>
        </r>
      </text>
    </comment>
    <comment ref="F129" authorId="0" shapeId="0" xr:uid="{02C3B3FF-BB73-4685-B410-28EE2DB4F3AC}">
      <text>
        <r>
          <rPr>
            <b/>
            <sz val="9"/>
            <color indexed="81"/>
            <rFont val="Tahoma"/>
            <family val="2"/>
          </rPr>
          <t>Alles wat:
niet duidelijk onder één van de artikelen valt
maar wel logisch onderdeel is van project</t>
        </r>
      </text>
    </comment>
    <comment ref="M145" authorId="0" shapeId="0" xr:uid="{27E215BE-CF54-44A0-8136-8A1852C023DD}">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M12" authorId="0" shapeId="0" xr:uid="{8740CAE7-5B28-4BCD-9CA1-9165596BA573}">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M43" authorId="0" shapeId="0" xr:uid="{908F87E2-A4FB-4357-8161-9F7507743BB2}">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44" authorId="0" shapeId="0" xr:uid="{5B726A80-01A8-4BBD-9412-9EA635945CF2}">
      <text>
        <r>
          <rPr>
            <b/>
            <sz val="9"/>
            <color indexed="81"/>
            <rFont val="Tahoma"/>
            <family val="2"/>
          </rPr>
          <t>Onder artikel 22 (Steun voor adviesdiensten) vallen:
👉 kosten voor het inhuren van een externe deskundige die advies verleent aan een landbouwonderneming
Dit kan zijn:
een adviesbureau
een consultant
een specialist (bijv. duurzaamheid, bodem, digitalisering)
een praktijkadviseur (bijv. agrarisch bedrijfsadvies)
👉 Kern:
Het gaat om inhoudelijke dienstverlening gericht op advies, niet op uitvoering.</t>
        </r>
      </text>
    </comment>
    <comment ref="F45" authorId="0" shapeId="0" xr:uid="{A7C8423D-6597-4034-8595-84DAFFBF8A14}">
      <text>
        <r>
          <rPr>
            <b/>
            <sz val="9"/>
            <color indexed="81"/>
            <rFont val="Tahoma"/>
            <family val="2"/>
          </rPr>
          <t>Kosten voor adviesproduct / adviesoutput
-opstellen adviesrapport
bedrijfsanalyse
diagnose en scan (bijv. duurzaamheidsscan)
planvorming (bijv. innovatieplan, bedrijfsplan)
👉 Dit valt onder dezelfde adviesdienst.
Kosten voor ondersteunende adviesactiviteiten
Voor zover onderdeel van de adviesopdracht:
dataverzameling en analyse t.b.v. advies
berekeningen (bijv. emissies, haalbaarheid)
scenario-analyses
modellen / tools die direct voor het advies worden gebruikt
👉 Alleen als deze kosten onlosmakelijk onderdeel zijn van het advies.</t>
        </r>
      </text>
    </comment>
    <comment ref="F46" authorId="0" shapeId="0" xr:uid="{8B8AE3FA-C720-48B3-BEC3-72C918F35DF6}">
      <text>
        <r>
          <rPr>
            <b/>
            <sz val="9"/>
            <color indexed="81"/>
            <rFont val="Tahoma"/>
            <family val="2"/>
          </rPr>
          <t xml:space="preserve">Reiskosten adviseur (indien inbegrepen in advies)
reis- en verblijfkosten van adviseur
👉 Alleen subsidiabel als:
onderdeel van adviesdienst
niet apart als uitvoeringskosten
</t>
        </r>
      </text>
    </comment>
    <comment ref="M95" authorId="0" shapeId="0" xr:uid="{347DF168-ECBA-424D-94EA-470BF505BE8B}">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97" authorId="0" shapeId="0" xr:uid="{87F883B9-1ECA-4A19-9581-6134DA9C6750}">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8" authorId="0" shapeId="0" xr:uid="{2E87B5AF-5769-42ED-B116-9E553E47708A}">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99" authorId="0" shapeId="0" xr:uid="{A05C0364-7F68-4501-859D-72C173E2C76B}">
      <text>
        <r>
          <rPr>
            <b/>
            <sz val="9"/>
            <color indexed="81"/>
            <rFont val="Tahoma"/>
            <family val="2"/>
          </rPr>
          <t xml:space="preserve">Personeelskosten (onderzoekspersoneel)
onderzoekers
projectleiders
technisch personeel
ondersteunend personeel (direct betrokken)
👉 Alleen voor zover zij werken aan het onderzoeksproject.
</t>
        </r>
      </text>
    </comment>
    <comment ref="F100" authorId="0" shapeId="0" xr:uid="{5F1F5838-42ED-405A-805C-B059BB96D54E}">
      <text>
        <r>
          <rPr>
            <b/>
            <sz val="9"/>
            <color indexed="81"/>
            <rFont val="Tahoma"/>
            <family val="2"/>
          </rPr>
          <t>machines
meetapparatuur
proefinstallaties
⚠️ Belangrijk:
alleen de afschrijvingskosten gedurende projectperiode
niet de volledige aanschafwaarde (tenzij uitsluitend voor project en binnen projectperiode</t>
        </r>
      </text>
    </comment>
    <comment ref="F101" authorId="0" shapeId="0" xr:uid="{713C7B6D-833A-4A85-BC4E-A3FF02972344}">
      <text>
        <r>
          <rPr>
            <b/>
            <sz val="9"/>
            <color indexed="81"/>
            <rFont val="Tahoma"/>
            <family val="2"/>
          </rPr>
          <t>👉 Dit betreft:
onderzoeksinstellingen
universiteiten
externe onderzoekers
ingehuurde expertise
👉 Dit zijn daadwerkelijke R&amp;D‑activiteiten door derden</t>
        </r>
      </text>
    </comment>
    <comment ref="F102" authorId="0" shapeId="0" xr:uid="{B28E19F3-719A-40DD-8359-D936EB59EF95}">
      <text>
        <r>
          <rPr>
            <b/>
            <sz val="9"/>
            <color indexed="81"/>
            <rFont val="Tahoma"/>
            <family val="2"/>
          </rPr>
          <t>👉 Direct gerelateerd aan het project:
materialen en grondstoffen
verbruiksgoederen
proefmateriaal
testkosten
veldproeven
👉 Alles wat nodig is om het onderzoek uit te voeren</t>
        </r>
      </text>
    </comment>
    <comment ref="M111" authorId="0" shapeId="0" xr:uid="{6FA34210-BA67-4EA3-B27B-BD7AE6F4C8F1}">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 ref="F113" authorId="0" shapeId="0" xr:uid="{95E8F4AD-0F4D-4242-AFC4-18EF1EC28934}">
      <text>
        <r>
          <rPr>
            <b/>
            <sz val="9"/>
            <color indexed="81"/>
            <rFont val="Tahoma"/>
            <family val="2"/>
          </rPr>
          <t xml:space="preserve">👉 Specifiek voor het samenwerkingsverband:
kosten voor oprichting van samenwerking
kosten voor coördinatie van het project
projectmanagement
administratieve ondersteuning
netwerk- en overlegkosten
</t>
        </r>
      </text>
    </comment>
    <comment ref="F114" authorId="0" shapeId="0" xr:uid="{ADE85628-689C-4B04-9D2F-4A71A63A44FB}">
      <text>
        <r>
          <rPr>
            <b/>
            <sz val="9"/>
            <color indexed="81"/>
            <rFont val="Tahoma"/>
            <family val="2"/>
          </rPr>
          <t>👉 Alle kosten voor de activiteiten die samen worden uitgevoerd, zoals:
pilotprojecten
innovatieprojecten
gezamenlijke ontwikkeling
testen en demonstraties</t>
        </r>
      </text>
    </comment>
    <comment ref="F115" authorId="0" shapeId="0" xr:uid="{A3A57997-994D-442A-8CAD-24DDA465EB11}">
      <text>
        <r>
          <rPr>
            <b/>
            <sz val="9"/>
            <color indexed="81"/>
            <rFont val="Tahoma"/>
            <family val="2"/>
          </rPr>
          <t>Voor zover nodig voor het project:
a. Personeelskosten
projectteam
onderzoekers
uitvoerend personeel
b. Materiaal- en verbruiksgoederen
grondstoffen
testmateriaal
onderdelen voor pilots
c. Apparatuur en gebruik
gebruik van machines
testinstallaties
d. Externe diensten
ingehuurde expertise
consultants (voor projectuitvoering, niet individueel advies)
onderzoeksinstellingen
e. Overige directe kosten
testen en validatie
veldproeven
demonstraties
dataverzameling</t>
        </r>
      </text>
    </comment>
    <comment ref="F129" authorId="0" shapeId="0" xr:uid="{0C07D946-147B-4DCB-BBE0-337E226CBE7D}">
      <text>
        <r>
          <rPr>
            <b/>
            <sz val="9"/>
            <color indexed="81"/>
            <rFont val="Tahoma"/>
            <family val="2"/>
          </rPr>
          <t>Alles wat:
niet duidelijk onder één van de artikelen valt
maar wel logisch onderdeel is van project</t>
        </r>
      </text>
    </comment>
    <comment ref="M145" authorId="0" shapeId="0" xr:uid="{1F35CD49-37D0-44F1-AA84-5A41A6414180}">
      <text>
        <r>
          <rPr>
            <b/>
            <sz val="9"/>
            <color indexed="81"/>
            <rFont val="Tahoma"/>
            <family val="2"/>
          </rPr>
          <t>Auteur:</t>
        </r>
        <r>
          <rPr>
            <sz val="9"/>
            <color indexed="81"/>
            <rFont val="Tahoma"/>
            <family val="2"/>
          </rPr>
          <t xml:space="preserve">
Om het totale bedrag aan kosten te berekenen waarover de subsidie wordt bepaald (de subsidiabele kosten) vult u in deze kolom het bedrag in dat volgens u subsidiabel is. Vooral voor inzet van mensen (al dan niet eigen personeel) varieert het deel dat subsiabel is.</t>
        </r>
      </text>
    </comment>
  </commentList>
</comments>
</file>

<file path=xl/sharedStrings.xml><?xml version="1.0" encoding="utf-8"?>
<sst xmlns="http://schemas.openxmlformats.org/spreadsheetml/2006/main" count="873" uniqueCount="119">
  <si>
    <t>INSTRUCTIE invullen begrotingsformulier Subsidieregeling Uitvoeringsprogramma natuurinclusieve landbouw Gelderland</t>
  </si>
  <si>
    <t>Projectbegroting</t>
  </si>
  <si>
    <t>Welke kosten moet u maken om uw project te realiseren en hoe gaat u deze kosten dekken?</t>
  </si>
  <si>
    <r>
      <t xml:space="preserve">Vul de tab 'Begrotingsformat' in dit document in.
</t>
    </r>
    <r>
      <rPr>
        <sz val="11"/>
        <rFont val="Calibri"/>
        <family val="2"/>
      </rPr>
      <t>NB: het begrotingsformat en de bedragen die u invult in het aanvraagformulier zijn leidend voor het beoordelen van uw aanvraag, ook wanneer bijvoorbeeld een begroting in het projectplan is opgenomen die afwijkt van het begrotingsformat.</t>
    </r>
  </si>
  <si>
    <t>Omzetbelasting</t>
  </si>
  <si>
    <t>Bent u voor de belastingdienst BTW-plichtig?</t>
  </si>
  <si>
    <t xml:space="preserve">  Ja:</t>
  </si>
  <si>
    <r>
      <t xml:space="preserve">U vult in het Begrotingsformat alle bedragen </t>
    </r>
    <r>
      <rPr>
        <b/>
        <i/>
        <sz val="10"/>
        <color theme="1"/>
        <rFont val="Arial"/>
        <family val="2"/>
      </rPr>
      <t>exclusief</t>
    </r>
    <r>
      <rPr>
        <i/>
        <sz val="10"/>
        <color theme="1"/>
        <rFont val="Arial"/>
        <family val="2"/>
      </rPr>
      <t xml:space="preserve"> BTW in</t>
    </r>
  </si>
  <si>
    <t>Ben u verplicht om BTW af te dragen over inkomsten en/of kunt u de BTW over uitgaven terugvragen van de belastingdienst, of compenseren via het compensatiefonds?</t>
  </si>
  <si>
    <t xml:space="preserve">  Nee:</t>
  </si>
  <si>
    <r>
      <t xml:space="preserve">U vult in het Begrotingsformat alle bedragen </t>
    </r>
    <r>
      <rPr>
        <b/>
        <i/>
        <sz val="10"/>
        <color theme="1"/>
        <rFont val="Arial"/>
        <family val="2"/>
      </rPr>
      <t xml:space="preserve">inclusief </t>
    </r>
    <r>
      <rPr>
        <i/>
        <sz val="10"/>
        <color theme="1"/>
        <rFont val="Arial"/>
        <family val="2"/>
      </rPr>
      <t>BTW in</t>
    </r>
  </si>
  <si>
    <t xml:space="preserve">  Deels:</t>
  </si>
  <si>
    <t>U vult in het Begrotingsformulier de bedragen afhankelijk van de situatie, in- of exclusief BTW in</t>
  </si>
  <si>
    <t>Berekeningsmethode subsidiabele kosten</t>
  </si>
  <si>
    <r>
      <t>Volgens (</t>
    </r>
    <r>
      <rPr>
        <b/>
        <i/>
        <sz val="10"/>
        <color theme="1"/>
        <rFont val="Arial"/>
        <family val="2"/>
      </rPr>
      <t>artikel 1.3.6 tot en met 1.3.10 van) de subsidieregels 'Regels Subsidieverlening Gelderland 2023' (RSG)</t>
    </r>
    <r>
      <rPr>
        <i/>
        <sz val="10"/>
        <color theme="1"/>
        <rFont val="Arial"/>
        <family val="2"/>
      </rPr>
      <t xml:space="preserve"> geldt voor een aantal kosten dat deze slechts deels subsidiabel zijn. Welk deel dat is wordt onder meer bepaald door de berekeningsmethode die wordt gebruikt. </t>
    </r>
    <r>
      <rPr>
        <b/>
        <i/>
        <sz val="10"/>
        <color theme="1"/>
        <rFont val="Arial"/>
        <family val="2"/>
      </rPr>
      <t>De keuze hiervoor moet u zelf maken.</t>
    </r>
    <r>
      <rPr>
        <i/>
        <sz val="10"/>
        <color theme="1"/>
        <rFont val="Arial"/>
        <family val="2"/>
      </rPr>
      <t xml:space="preserve"> 
De subsidieregels (RSG) kennen 3 verschillende berekeningsmethoden voor de subsidiabele kosten (zie hieronder). De keuze voor de methodiek wordt met name bepaald door de kosten voor inzet van mensen. Voor kosten derden is de berekening in alle gevallen identiek. Hoe dit werkt staat in meer detail beschreven in hoofdstuk 1 van de Regels Subsidieverlening Gelderland 2023 (RSG).
Ook zijn er kosten waarvoor u helemaal geen subsidie kunt ontvangen. Welke kosten dat zijn vindt u in artikel 1.3.4 van de RSG.</t>
    </r>
  </si>
  <si>
    <t xml:space="preserve">Hieronder worden de methoden kort toegelicht. </t>
  </si>
  <si>
    <t xml:space="preserve">
 </t>
  </si>
  <si>
    <r>
      <rPr>
        <b/>
        <i/>
        <sz val="10"/>
        <color theme="1"/>
        <rFont val="Arial"/>
        <family val="2"/>
      </rPr>
      <t xml:space="preserve">&gt; de vaste uurtariefsystematiek (art. 1.3.6 van de RSG):
</t>
    </r>
    <r>
      <rPr>
        <i/>
        <sz val="10"/>
        <color theme="1"/>
        <rFont val="Arial"/>
        <family val="2"/>
      </rPr>
      <t xml:space="preserve">
- vast uurtarief van maximaal € 60,- als vergoeding voor: directe loon- en arbeidskosten en de indirecte kosten
- kosten van apparatuur; materialen; en kosten derden worden berekend conform art. 1.3.9 RSG.</t>
    </r>
  </si>
  <si>
    <r>
      <t xml:space="preserve">In de begroting berekent u de kosten voor medewerkers met de formule: </t>
    </r>
    <r>
      <rPr>
        <b/>
        <sz val="10"/>
        <color theme="1"/>
        <rFont val="Arial"/>
        <family val="2"/>
      </rPr>
      <t>uren X uurtarief</t>
    </r>
    <r>
      <rPr>
        <sz val="10"/>
        <color theme="1"/>
        <rFont val="Arial"/>
        <family val="2"/>
      </rPr>
      <t xml:space="preserve">. Dit zijn de werkelijke kosten die u verwacht. De kosten waar u subsidie over kunt ontvangen worden door ons berekend met de formule: </t>
    </r>
    <r>
      <rPr>
        <b/>
        <sz val="10"/>
        <color theme="1"/>
        <rFont val="Arial"/>
        <family val="2"/>
      </rPr>
      <t>uren X vast tarief</t>
    </r>
    <r>
      <rPr>
        <sz val="10"/>
        <color theme="1"/>
        <rFont val="Arial"/>
        <family val="2"/>
      </rPr>
      <t xml:space="preserve"> (dat tarief is nu € 60,-). Dit zijn de subsidiabele kosten. Hierover wordt de hoogte van de subsidie berekend.
</t>
    </r>
    <r>
      <rPr>
        <b/>
        <sz val="10"/>
        <color theme="1"/>
        <rFont val="Arial"/>
        <family val="2"/>
      </rPr>
      <t xml:space="preserve">
Voordelen:</t>
    </r>
    <r>
      <rPr>
        <sz val="10"/>
        <color theme="1"/>
        <rFont val="Arial"/>
        <family val="2"/>
      </rPr>
      <t xml:space="preserve"> 
- u hoeft het uurtarief dat u in de begroting gebruikt niet te onderbouwen. 
- u hoeft voor de financiele eindverantwoording (of de steekproef, als u deze niet hoeft aan te leveren) alleen een sluitende urenverantwoording bij te houden.
</t>
    </r>
    <r>
      <rPr>
        <b/>
        <sz val="10"/>
        <color theme="1"/>
        <rFont val="Arial"/>
        <family val="2"/>
      </rPr>
      <t xml:space="preserve">Nadeel:
- </t>
    </r>
    <r>
      <rPr>
        <sz val="10"/>
        <color theme="1"/>
        <rFont val="Arial"/>
        <family val="2"/>
      </rPr>
      <t xml:space="preserve">de hoogte van de subsidiabele kosten is vaak lager dan bij de andere methoden. Dit kan betekenen dat de hoogte van de subsidie lager is.
</t>
    </r>
    <r>
      <rPr>
        <b/>
        <sz val="10"/>
        <color theme="1"/>
        <rFont val="Arial"/>
        <family val="2"/>
      </rPr>
      <t>Opmerkingen:</t>
    </r>
    <r>
      <rPr>
        <sz val="10"/>
        <color theme="1"/>
        <rFont val="Arial"/>
        <family val="2"/>
      </rPr>
      <t xml:space="preserve">
- de uren van medewerkers niet in loondienst (bijv zzp'rs) zijn altijd subsidiabel tegen het vaste tarief (€ 60,-) NB: wanneer een zzp'er wordt ingehuurd (dus niet zelf de aanvrager van de subsidie is) geldt dit niet, dan mag het gangbare tarief worden gerekend. 
</t>
    </r>
  </si>
  <si>
    <r>
      <rPr>
        <b/>
        <i/>
        <sz val="10"/>
        <color theme="1"/>
        <rFont val="Arial"/>
        <family val="2"/>
      </rPr>
      <t xml:space="preserve">&gt; de loonkosten plus vaste opslagmethodiek  (art. 1.3.7 van de RSG):
</t>
    </r>
    <r>
      <rPr>
        <i/>
        <sz val="10"/>
        <color theme="1"/>
        <rFont val="Arial"/>
        <family val="2"/>
      </rPr>
      <t xml:space="preserve">
- een uurtarief voor directe loonkosten (gebaseerd op werkelijke loonkosten) + een opslag over de directe loonkosten als vergoeding voor de indirecte kosten (overhead);
- een vast uurtarief als vergoeding voor de directe arbeidskosten;
- kosten van apparatuur; materialen; en kosten derden worden berekend conform art. 1.3.8 RSG.</t>
    </r>
  </si>
  <si>
    <r>
      <t xml:space="preserve">In de begroting berekent u de kosten voor personeel met de formule: </t>
    </r>
    <r>
      <rPr>
        <b/>
        <sz val="10"/>
        <color theme="1"/>
        <rFont val="Arial"/>
        <family val="2"/>
      </rPr>
      <t>uren X uurtarief.</t>
    </r>
    <r>
      <rPr>
        <sz val="10"/>
        <color theme="1"/>
        <rFont val="Arial"/>
        <family val="2"/>
      </rPr>
      <t xml:space="preserve"> Dit zijn de werkelijke kosten die u verwacht. De kosten waar u subsidie over kunt ontvangen worden door ons berekend met de formule: </t>
    </r>
    <r>
      <rPr>
        <b/>
        <sz val="10"/>
        <color theme="1"/>
        <rFont val="Arial"/>
        <family val="2"/>
      </rPr>
      <t>uren X uurtarief X 1,2</t>
    </r>
    <r>
      <rPr>
        <sz val="10"/>
        <color theme="1"/>
        <rFont val="Arial"/>
        <family val="2"/>
      </rPr>
      <t xml:space="preserve">. (tot een maximaal uurtarief van € 93,-). Dit zijn de subsidiabele kosten. Hierover wordt de hoogte van de subsidie berekend.
Voordelen: 
- de hoogte van de subsidiabele kosten is vaak hoger dan bij de vasttarief methode. Dit kan betekenen dat de hoogte van de subsidie hoger is.
Nadeel:
- u moet het uurtarief dat u in de begroting gebruikt onderbouwen. Dat betekent dat u loonstaten van alle medewerkers die u wilt inzetten moet kunnen aanleveren. 
-  u moet voor de financiele eindverantwoording (of de steekproef, als u deze niet hoeft aan te leveren) niet alleen een sluitende urenverantwoording bijhouden maar ook het uurtarief verantwoorden. Dat betekent dat u loonstaten van alle medewerkers die u heeft ingezet moet aanleveren. 
Opmerkingen:
- de uren van medewerkers niet in loondienst (bijv zzp'ers) zijn altijd subsidiabel tegen het vaste tarief (€ 60,-) NB: wanneer een zzp'er wordt ingehuurd (dus niet zelf de aanvrager van de subsidie is) geldt dit niet, dan mag het gangbare tarief worden gerekend. 
- de hoogte van de subsidie wordt niet alleen bepaald door de hoogte van de subsidiabele kosten, maar is bijvoorbeeld ook afhankelijk van de minima en maxima die in de regels zijn vastgesteld. </t>
    </r>
  </si>
  <si>
    <r>
      <rPr>
        <b/>
        <i/>
        <sz val="10"/>
        <color theme="1"/>
        <rFont val="Arial"/>
        <family val="2"/>
      </rPr>
      <t xml:space="preserve">&gt; de integrale kostensystematiek  (art. 1.3.9 van de RSG):
</t>
    </r>
    <r>
      <rPr>
        <i/>
        <sz val="10"/>
        <color theme="1"/>
        <rFont val="Arial"/>
        <family val="2"/>
      </rPr>
      <t xml:space="preserve">
- methode gaat uit van integrale kostprijzen voor arbeid inclusief opslagen voor gebruik van apparatuur en materialen.
- kosten derden worden berekend conform art. 1.3.9 van de RSG.</t>
    </r>
  </si>
  <si>
    <t xml:space="preserve">Voor deze methode moet u beschikken over een verklaring van de Rijksdienst voor Ondernemend Nederland.
Het voordeel van IKS is dat u uw eigen systematiek voor kostenberekening kunt hanteren bij al uw subsidieaanvragen. Een voorwaarde waaraan u moet voldoen is dat u uw IKS stelselmatig gebruikt in uw bedrijf of organisatie. De IKS is complex en vooral geschikt voor grotere bedrijven en kennisinstellingen. Eenmanszaken en kleine organisaties hebben meestal geen IKS die geschikt is voor het berekenen van subsidiabele kosten. Voor deze subsidieaanvragers zijn de vaste-uurtarief-systematiek en de loonkosten plus vaste-opslag-systematiek wel geschikt. </t>
  </si>
  <si>
    <r>
      <rPr>
        <b/>
        <sz val="10"/>
        <color theme="1"/>
        <rFont val="Arial"/>
        <family val="2"/>
      </rPr>
      <t xml:space="preserve">Toelichting/onderbouwing kosten
</t>
    </r>
    <r>
      <rPr>
        <sz val="10"/>
        <color theme="1"/>
        <rFont val="Arial"/>
        <family val="2"/>
      </rPr>
      <t xml:space="preserve">
Voor alle kosten die u in het tabblad 'begrotingsformat' opneemt moet u in de laatste kolom een korte, duidelijke toelichting geven op hoe het bedrag tot stand komt, zoals bijvoorbeeld het aantal stuks/eenheden maal de prijs per stuk/eenheid. In plaats daarvan mag u deze kosten onderbouwen met een offerte.</t>
    </r>
  </si>
  <si>
    <t>Bij vragen over het gebruik en het invullen van dit formulier of over de regeling kunt u contact met ons opnemen via het vragenformulier: https://www.gelderland.nl/Ik-heb-een-vraag of neem telefonisch contact op via 026 359 99 99.</t>
  </si>
  <si>
    <t>Let op: dit formulier en bovenstaande uitleg zijn bedoeld als hulpmiddel voor subsidieaanvragers. De uitleg hierboven of elders in dit document vervangt geenszins de subsidieregels van de provincie Gelderland, zoals die zijn beschreven in de Algemene Subsidieverordering Gelderland 2016 en de Regels Subsidieverlening Gelderland 2023.</t>
  </si>
  <si>
    <t>Welke berekeningsmethode voor de subsidiabele kosten gebruikt u? (zie tabblad 'instructie')</t>
  </si>
  <si>
    <t>&lt;selecteer&gt;</t>
  </si>
  <si>
    <t>Kosten</t>
  </si>
  <si>
    <t>Kennis- en voorlichtingsactiviteiten</t>
  </si>
  <si>
    <t>Activiteit a: het uitvoeren van kennisuitwisseling- en voorlichtingsactiviteiten</t>
  </si>
  <si>
    <t>Omschrijving</t>
  </si>
  <si>
    <t>Aantal</t>
  </si>
  <si>
    <t>Tarief</t>
  </si>
  <si>
    <t>Subsidiabele kosten</t>
  </si>
  <si>
    <t>Toelichting</t>
  </si>
  <si>
    <t>Realisatie (daadwerkelijke realisatie bij verantwoording en vaststellen van de subsidie</t>
  </si>
  <si>
    <t>Personeel kennisoverdracht</t>
  </si>
  <si>
    <t>Externe trainers/adviseurs</t>
  </si>
  <si>
    <t>Workshops/trainingen</t>
  </si>
  <si>
    <t>Materiaal en lesmiddelen</t>
  </si>
  <si>
    <t>Huur locaties</t>
  </si>
  <si>
    <t>Communicatie/publicatie</t>
  </si>
  <si>
    <t>Vergoeding/honoraria organisatie</t>
  </si>
  <si>
    <t>Totaal</t>
  </si>
  <si>
    <t>Totaal kennis- en voorlichtingsactiviteiten</t>
  </si>
  <si>
    <t xml:space="preserve">Steun voor adviesdiensten </t>
  </si>
  <si>
    <t>Activiteit b: het aanbieden van adviesdiensten aan MKB-ondernemingen die actief zijn in de primaire landbouwproductie, de verwerking van landbouwproducten of de afzet van landbouwproducten</t>
  </si>
  <si>
    <t>Advieskosten extern</t>
  </si>
  <si>
    <t>Adviesrapporten en analyses</t>
  </si>
  <si>
    <t>Overige kosten adviseurs</t>
  </si>
  <si>
    <t>Marktonderzoek</t>
  </si>
  <si>
    <t>Productontwerp en productdesign</t>
  </si>
  <si>
    <t>Totaal adviesdiensten</t>
  </si>
  <si>
    <t xml:space="preserve">Steun voor onderzoek, ontwikkeling en innovatie in de landbouw- en bosbouwsector </t>
  </si>
  <si>
    <t>Activiteit c: het uitvoeren van onderzoeks- en ontwikkelingsprojecten door een onderzoeksorganisatie</t>
  </si>
  <si>
    <t>Personeelskosten (onderzoekspersoneel)</t>
  </si>
  <si>
    <t>Kosten van apparatuur en afschrijving</t>
  </si>
  <si>
    <t>Kosten van contractonderzoek en externe diensten</t>
  </si>
  <si>
    <t>Overige operationele kosten</t>
  </si>
  <si>
    <t>Organiseren van en deelnemen aan wedstrijden, handelsbeurzen en tentoonstellingen</t>
  </si>
  <si>
    <t>Totaal onderzoek, ontwikkeling en innovatie</t>
  </si>
  <si>
    <t>Samenwerkingsprojecten in de landbouwsector</t>
  </si>
  <si>
    <t>Activiteit d: het uitvoeren van samenwerkingsprojecten in de landbouwsector</t>
  </si>
  <si>
    <t>Kosten van samenwerking (organisatiekosten)</t>
  </si>
  <si>
    <t xml:space="preserve">Kosten van de uitvoering van het project </t>
  </si>
  <si>
    <t>Directe projectkosten (inhoudelijke uitvoering)</t>
  </si>
  <si>
    <t>Voorlichtingsacties</t>
  </si>
  <si>
    <t>Totaal samenwerking</t>
  </si>
  <si>
    <t>Overige kosten (deminimisverordening)</t>
  </si>
  <si>
    <t>Activiteit e: overige activiteiten voor zover die nodig zijn voor het uitvoeren van bovengenoemde activiteiten</t>
  </si>
  <si>
    <t>tarief</t>
  </si>
  <si>
    <t>Overige kosten</t>
  </si>
  <si>
    <t>Totaal overige kosten</t>
  </si>
  <si>
    <t>BTW</t>
  </si>
  <si>
    <t>Niet-verrekenbare BTW</t>
  </si>
  <si>
    <t>Alleen invullen als BTW voor u niet verrekenbaar is.</t>
  </si>
  <si>
    <t>TOTALE KOSTEN</t>
  </si>
  <si>
    <t>Totale kosten</t>
  </si>
  <si>
    <t>TOTALE SUBSIDIE</t>
  </si>
  <si>
    <t>LET OP: het subsidiebedrag is max. € 300.000.</t>
  </si>
  <si>
    <t>Dekking</t>
  </si>
  <si>
    <t>Financiering</t>
  </si>
  <si>
    <t>Omschrijving / naam financier</t>
  </si>
  <si>
    <t>Baten/(co-)financiering</t>
  </si>
  <si>
    <t>Provincie Gelderland</t>
  </si>
  <si>
    <t xml:space="preserve">Andere financiers </t>
  </si>
  <si>
    <t>Evt. in kind uren (bedrag moet dan ook in de kosten terugkomen)</t>
  </si>
  <si>
    <t xml:space="preserve">Eigen bijdrage </t>
  </si>
  <si>
    <t xml:space="preserve">Totale dekking </t>
  </si>
  <si>
    <r>
      <t>KENGETALLEN</t>
    </r>
    <r>
      <rPr>
        <b/>
        <sz val="12"/>
        <color theme="2" tint="-0.499984740745262"/>
        <rFont val="Arial"/>
        <family val="2"/>
      </rPr>
      <t xml:space="preserve"> (berekeningen)</t>
    </r>
  </si>
  <si>
    <t>KOSTENRATIO'S</t>
  </si>
  <si>
    <t>Begroting</t>
  </si>
  <si>
    <t>Gemiddelde kosten per voorstelling</t>
  </si>
  <si>
    <t>Gemiddelde kosten per bezoeker</t>
  </si>
  <si>
    <t>Gemiddelde educatiekosten per deelnemer</t>
  </si>
  <si>
    <t>Publiciteit &amp; marketingkosten als percentage van publieksinkomsten</t>
  </si>
  <si>
    <t>VERDELING KOSTEN</t>
  </si>
  <si>
    <t>Activiteitenkosten</t>
  </si>
  <si>
    <t>Publiciteit &amp; marketing</t>
  </si>
  <si>
    <t>Educatiekosten</t>
  </si>
  <si>
    <t>VERDELING BATEN</t>
  </si>
  <si>
    <t>Publieksinkomsten</t>
  </si>
  <si>
    <t>Sponsoring</t>
  </si>
  <si>
    <t>Publieke fondsen, overheden, ed</t>
  </si>
  <si>
    <t>Bijdragen private fondsen</t>
  </si>
  <si>
    <t>Eigen bijdragen</t>
  </si>
  <si>
    <t>OVERSCHOT</t>
  </si>
  <si>
    <t xml:space="preserve"> </t>
  </si>
  <si>
    <t>vaste uurtariefsystematiek</t>
  </si>
  <si>
    <t>loonkosten plus vaste opslagmethodiek</t>
  </si>
  <si>
    <t>integrale kostensystematiek</t>
  </si>
  <si>
    <t>Totale begrotingsformat Subsidieregeling Uitvoeringsprogramma natuurinclusieve landbouw Gelderland fase II</t>
  </si>
  <si>
    <t>Begrotingsformat projectpartner Subsidieregeling Uitvoeringsprogramma natuurinclusieve landbouw Gelderland fase II</t>
  </si>
  <si>
    <t>berekeningsmethode per partner</t>
  </si>
  <si>
    <r>
      <rPr>
        <b/>
        <i/>
        <sz val="10"/>
        <color theme="1"/>
        <rFont val="Arial"/>
        <family val="2"/>
      </rPr>
      <t>Berekeningsmethode per partner aangeven op tabblad 'kosten partner'</t>
    </r>
    <r>
      <rPr>
        <i/>
        <sz val="10"/>
        <color theme="1"/>
        <rFont val="Arial"/>
        <family val="2"/>
      </rPr>
      <t xml:space="preserve">
Bij samenwerkingsprojecten kunnen partners verschillende methoden voor het berekenen van kosten hanteren. Voor het inzichtelijk maken van de kosten en berekeningsmethoden per parter kunt u per partner in het begrotingsformat een tabblad 'kosten partner' invullen. Bij meer dan 3 projectpartners kunt u hetzelfde format aan het volgende tabje toevoegen.</t>
    </r>
  </si>
  <si>
    <t>Bent u BTW plichtig? Zie het tabje Instructie voor meer informatie</t>
  </si>
  <si>
    <t xml:space="preserve">Bij samenwerkingsprojecten moeten partners bovenstaande vraag ook beantwoord worden. Per partner kan in het tabblad ‘kosten partner’ worden aangegeven of zij de BTW wel of niet kunnen verrekenen. De invulinstructie vindt u in het blok hiernaast. </t>
  </si>
  <si>
    <t xml:space="preserve">Indien u de BTW niet of deels niet kunt verrekenen, dient u het bedrag aan niet-verrekenbare BTW over de door u gemaakte projectkosten zelf in te vullen in het begrotingsformat bij het onderdeel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</si>
</sst>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43" formatCode="_ * #,##0.00_ ;_ * \-#,##0.00_ ;_ * &quot;-&quot;??_ ;_ @_ "/>
    <numFmt numFmtId="164" formatCode="_ &quot;€&quot;\ * #,##0.00_ ;_ &quot;€&quot;\ * \-#,##0.00_ ;_ &quot;€&quot;\ * &quot;-&quot;_ ;_ @_ "/>
    <numFmt numFmtId="165" formatCode="0.0%"/>
    <numFmt numFmtId="166" formatCode="_ [$€-413]\ * #,##0.00_ ;_ [$€-413]\ * \-#,##0.00_ ;_ [$€-413]\ * &quot;-&quot;??_ ;_ @_ "/>
  </numFmts>
  <fonts count="27" x14ac:knownFonts="1">
    <font>
      <sz val="10"/>
      <color theme="1"/>
      <name val="Arial"/>
      <family val="2"/>
    </font>
    <font>
      <sz val="10"/>
      <color theme="1"/>
      <name val="Arial"/>
      <family val="2"/>
    </font>
    <font>
      <sz val="10"/>
      <color indexed="8"/>
      <name val="Arial"/>
      <family val="2"/>
    </font>
    <font>
      <b/>
      <sz val="10"/>
      <color indexed="8"/>
      <name val="Arial"/>
      <family val="2"/>
    </font>
    <font>
      <b/>
      <sz val="16"/>
      <color theme="2" tint="-0.499984740745262"/>
      <name val="Arial"/>
      <family val="2"/>
    </font>
    <font>
      <sz val="10"/>
      <color theme="0" tint="-0.499984740745262"/>
      <name val="Arial"/>
      <family val="2"/>
    </font>
    <font>
      <sz val="10"/>
      <name val="Arial"/>
      <family val="2"/>
    </font>
    <font>
      <u/>
      <sz val="11"/>
      <color theme="10"/>
      <name val="Calibri"/>
      <family val="2"/>
    </font>
    <font>
      <i/>
      <sz val="10"/>
      <color rgb="FFFF0000"/>
      <name val="Arial"/>
      <family val="2"/>
    </font>
    <font>
      <b/>
      <sz val="10"/>
      <color theme="0" tint="-0.499984740745262"/>
      <name val="Arial"/>
      <family val="2"/>
    </font>
    <font>
      <b/>
      <sz val="12"/>
      <color theme="2" tint="-0.499984740745262"/>
      <name val="Arial"/>
      <family val="2"/>
    </font>
    <font>
      <b/>
      <sz val="10"/>
      <color theme="1"/>
      <name val="Arial"/>
      <family val="2"/>
    </font>
    <font>
      <b/>
      <sz val="10"/>
      <color rgb="FFFF0000"/>
      <name val="Arial"/>
      <family val="2"/>
    </font>
    <font>
      <b/>
      <sz val="10"/>
      <color theme="2" tint="-9.9978637043366805E-2"/>
      <name val="Arial"/>
      <family val="2"/>
    </font>
    <font>
      <sz val="10"/>
      <color theme="2" tint="-9.9978637043366805E-2"/>
      <name val="Arial"/>
      <family val="2"/>
    </font>
    <font>
      <b/>
      <i/>
      <sz val="10"/>
      <color theme="1"/>
      <name val="Arial"/>
      <family val="2"/>
    </font>
    <font>
      <i/>
      <sz val="10"/>
      <color theme="1"/>
      <name val="Arial"/>
      <family val="2"/>
    </font>
    <font>
      <b/>
      <sz val="10"/>
      <color theme="0"/>
      <name val="Arial"/>
      <family val="2"/>
    </font>
    <font>
      <sz val="9"/>
      <color indexed="81"/>
      <name val="Tahoma"/>
      <family val="2"/>
    </font>
    <font>
      <b/>
      <sz val="9"/>
      <color indexed="81"/>
      <name val="Tahoma"/>
      <family val="2"/>
    </font>
    <font>
      <b/>
      <sz val="12"/>
      <color theme="0"/>
      <name val="Arial"/>
      <family val="2"/>
    </font>
    <font>
      <i/>
      <sz val="10"/>
      <name val="Arial"/>
      <family val="2"/>
    </font>
    <font>
      <sz val="11"/>
      <name val="Calibri"/>
      <family val="2"/>
    </font>
    <font>
      <b/>
      <sz val="11"/>
      <color indexed="8"/>
      <name val="Arial"/>
      <family val="2"/>
    </font>
    <font>
      <b/>
      <sz val="12"/>
      <color indexed="8"/>
      <name val="Arial"/>
      <family val="2"/>
    </font>
    <font>
      <b/>
      <sz val="10"/>
      <name val="Arial"/>
      <family val="2"/>
    </font>
    <font>
      <sz val="10"/>
      <color rgb="FF0070C0"/>
      <name val="Aptos"/>
    </font>
  </fonts>
  <fills count="4">
    <fill>
      <patternFill patternType="none"/>
    </fill>
    <fill>
      <patternFill patternType="gray125"/>
    </fill>
    <fill>
      <patternFill patternType="solid">
        <fgColor theme="4" tint="-0.499984740745262"/>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theme="2" tint="-9.9948118533890809E-2"/>
      </bottom>
      <diagonal/>
    </border>
    <border>
      <left/>
      <right style="thin">
        <color indexed="64"/>
      </right>
      <top/>
      <bottom style="thin">
        <color theme="2" tint="-9.9948118533890809E-2"/>
      </bottom>
      <diagonal/>
    </border>
    <border>
      <left style="thin">
        <color indexed="64"/>
      </left>
      <right style="thin">
        <color indexed="64"/>
      </right>
      <top style="thin">
        <color theme="2" tint="-9.9948118533890809E-2"/>
      </top>
      <bottom style="thin">
        <color theme="2" tint="-9.9948118533890809E-2"/>
      </bottom>
      <diagonal/>
    </border>
    <border>
      <left/>
      <right style="thin">
        <color indexed="64"/>
      </right>
      <top style="thin">
        <color theme="2" tint="-9.9948118533890809E-2"/>
      </top>
      <bottom style="thin">
        <color theme="2" tint="-9.9948118533890809E-2"/>
      </bottom>
      <diagonal/>
    </border>
    <border>
      <left style="thin">
        <color indexed="64"/>
      </left>
      <right style="thin">
        <color indexed="64"/>
      </right>
      <top style="thin">
        <color theme="2" tint="-9.9948118533890809E-2"/>
      </top>
      <bottom style="thin">
        <color indexed="64"/>
      </bottom>
      <diagonal/>
    </border>
    <border>
      <left/>
      <right style="thin">
        <color indexed="64"/>
      </right>
      <top style="thin">
        <color theme="2" tint="-9.9948118533890809E-2"/>
      </top>
      <bottom style="thin">
        <color indexed="64"/>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theme="2" tint="-9.9948118533890809E-2"/>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44" fontId="1" fillId="0" borderId="0" applyFont="0" applyFill="0" applyBorder="0" applyAlignment="0" applyProtection="0"/>
  </cellStyleXfs>
  <cellXfs count="164">
    <xf numFmtId="0" fontId="0" fillId="0" borderId="0" xfId="0"/>
    <xf numFmtId="0" fontId="2" fillId="0" borderId="0" xfId="0" applyFont="1"/>
    <xf numFmtId="0" fontId="2" fillId="0" borderId="0" xfId="0" applyFont="1" applyAlignment="1">
      <alignment horizontal="right"/>
    </xf>
    <xf numFmtId="44" fontId="2" fillId="0" borderId="0" xfId="1" applyNumberFormat="1" applyFont="1"/>
    <xf numFmtId="0" fontId="2" fillId="0" borderId="0" xfId="0" applyFont="1" applyAlignment="1">
      <alignment horizontal="left" indent="1"/>
    </xf>
    <xf numFmtId="44" fontId="2" fillId="0" borderId="0" xfId="1" applyNumberFormat="1" applyFont="1" applyBorder="1"/>
    <xf numFmtId="0" fontId="3" fillId="0" borderId="0" xfId="0" applyFont="1" applyAlignment="1">
      <alignment horizontal="left" indent="1"/>
    </xf>
    <xf numFmtId="0" fontId="8" fillId="0" borderId="0" xfId="0" applyFont="1"/>
    <xf numFmtId="0" fontId="2" fillId="0" borderId="4" xfId="0" applyFont="1" applyBorder="1"/>
    <xf numFmtId="0" fontId="2" fillId="0" borderId="4" xfId="0" applyFont="1" applyBorder="1" applyAlignment="1">
      <alignment horizontal="right"/>
    </xf>
    <xf numFmtId="44" fontId="2" fillId="0" borderId="4" xfId="1" applyNumberFormat="1" applyFont="1" applyBorder="1"/>
    <xf numFmtId="0" fontId="2" fillId="0" borderId="0" xfId="0" applyFont="1" applyAlignment="1">
      <alignment wrapText="1"/>
    </xf>
    <xf numFmtId="0" fontId="2" fillId="0" borderId="4" xfId="0" applyFont="1" applyBorder="1" applyAlignment="1">
      <alignment wrapText="1"/>
    </xf>
    <xf numFmtId="0" fontId="0" fillId="0" borderId="0" xfId="0" applyAlignment="1">
      <alignment wrapText="1"/>
    </xf>
    <xf numFmtId="0" fontId="6" fillId="0" borderId="0" xfId="0" applyFont="1"/>
    <xf numFmtId="0" fontId="21" fillId="0" borderId="0" xfId="0" applyFont="1" applyAlignment="1">
      <alignment vertical="center" wrapText="1"/>
    </xf>
    <xf numFmtId="0" fontId="2" fillId="0" borderId="11" xfId="0" applyFont="1" applyBorder="1"/>
    <xf numFmtId="0" fontId="2" fillId="0" borderId="29" xfId="0" applyFont="1" applyBorder="1"/>
    <xf numFmtId="0" fontId="2" fillId="0" borderId="30" xfId="0" applyFont="1" applyBorder="1"/>
    <xf numFmtId="0" fontId="2" fillId="0" borderId="32" xfId="0" applyFont="1" applyBorder="1"/>
    <xf numFmtId="0" fontId="24" fillId="0" borderId="10" xfId="0" applyFont="1" applyBorder="1" applyAlignment="1">
      <alignment horizontal="left" indent="1"/>
    </xf>
    <xf numFmtId="0" fontId="23" fillId="0" borderId="35" xfId="0" applyFont="1" applyBorder="1" applyAlignment="1">
      <alignment horizontal="left" indent="1"/>
    </xf>
    <xf numFmtId="0" fontId="2" fillId="3" borderId="0" xfId="0" applyFont="1" applyFill="1"/>
    <xf numFmtId="0" fontId="2" fillId="3" borderId="0" xfId="0" applyFont="1" applyFill="1" applyAlignment="1">
      <alignment horizontal="right"/>
    </xf>
    <xf numFmtId="44" fontId="2" fillId="3" borderId="0" xfId="1" applyNumberFormat="1" applyFont="1" applyFill="1"/>
    <xf numFmtId="44" fontId="2" fillId="3" borderId="0" xfId="1" applyNumberFormat="1" applyFont="1" applyFill="1" applyBorder="1"/>
    <xf numFmtId="0" fontId="2" fillId="3" borderId="0" xfId="0" applyFont="1" applyFill="1" applyAlignment="1">
      <alignment wrapText="1"/>
    </xf>
    <xf numFmtId="0" fontId="2" fillId="3" borderId="4" xfId="0" applyFont="1" applyFill="1" applyBorder="1"/>
    <xf numFmtId="0" fontId="2" fillId="3" borderId="4" xfId="0" applyFont="1" applyFill="1" applyBorder="1" applyAlignment="1">
      <alignment horizontal="right"/>
    </xf>
    <xf numFmtId="44" fontId="2" fillId="3" borderId="4" xfId="1" applyNumberFormat="1" applyFont="1" applyFill="1" applyBorder="1"/>
    <xf numFmtId="0" fontId="2" fillId="3" borderId="4" xfId="0" applyFont="1" applyFill="1" applyBorder="1" applyAlignment="1">
      <alignment wrapText="1"/>
    </xf>
    <xf numFmtId="0" fontId="4" fillId="3" borderId="0" xfId="0" applyFont="1" applyFill="1" applyAlignment="1">
      <alignment horizontal="left"/>
    </xf>
    <xf numFmtId="0" fontId="12" fillId="3" borderId="0" xfId="0" applyFont="1" applyFill="1"/>
    <xf numFmtId="0" fontId="12" fillId="3" borderId="0" xfId="0" applyFont="1" applyFill="1" applyAlignment="1">
      <alignment wrapText="1"/>
    </xf>
    <xf numFmtId="0" fontId="2" fillId="3" borderId="0" xfId="0" applyFont="1" applyFill="1" applyAlignment="1">
      <alignment horizontal="left" indent="1"/>
    </xf>
    <xf numFmtId="0" fontId="23" fillId="3" borderId="26" xfId="0" applyFont="1" applyFill="1" applyBorder="1" applyAlignment="1">
      <alignment horizontal="left" indent="1"/>
    </xf>
    <xf numFmtId="0" fontId="1" fillId="3" borderId="0" xfId="0" applyFont="1" applyFill="1"/>
    <xf numFmtId="0" fontId="0" fillId="3" borderId="0" xfId="0" applyFill="1"/>
    <xf numFmtId="0" fontId="0" fillId="3" borderId="15" xfId="0" applyFill="1" applyBorder="1"/>
    <xf numFmtId="44" fontId="2" fillId="3" borderId="0" xfId="0" applyNumberFormat="1" applyFont="1" applyFill="1"/>
    <xf numFmtId="0" fontId="1" fillId="3" borderId="0" xfId="0" applyFont="1" applyFill="1" applyAlignment="1">
      <alignment wrapText="1"/>
    </xf>
    <xf numFmtId="0" fontId="3" fillId="3" borderId="3" xfId="0" applyFont="1" applyFill="1" applyBorder="1" applyAlignment="1">
      <alignment horizontal="left" indent="1"/>
    </xf>
    <xf numFmtId="0" fontId="2" fillId="3" borderId="3" xfId="0" applyFont="1" applyFill="1" applyBorder="1" applyAlignment="1">
      <alignment horizontal="left" indent="2"/>
    </xf>
    <xf numFmtId="0" fontId="2" fillId="3" borderId="1" xfId="0" applyFont="1" applyFill="1" applyBorder="1" applyProtection="1">
      <protection locked="0"/>
    </xf>
    <xf numFmtId="0" fontId="2" fillId="3" borderId="2" xfId="0" applyFont="1" applyFill="1" applyBorder="1" applyProtection="1">
      <protection locked="0"/>
    </xf>
    <xf numFmtId="166" fontId="2" fillId="3" borderId="1" xfId="4" applyNumberFormat="1" applyFont="1" applyFill="1" applyBorder="1" applyProtection="1">
      <protection locked="0"/>
    </xf>
    <xf numFmtId="0" fontId="2" fillId="3" borderId="3" xfId="0" applyFont="1" applyFill="1" applyBorder="1" applyAlignment="1">
      <alignment horizontal="right"/>
    </xf>
    <xf numFmtId="44" fontId="2" fillId="3" borderId="1" xfId="1" applyNumberFormat="1" applyFont="1" applyFill="1" applyBorder="1" applyProtection="1">
      <protection locked="0"/>
    </xf>
    <xf numFmtId="0" fontId="2" fillId="3" borderId="1" xfId="0" applyFont="1" applyFill="1" applyBorder="1" applyAlignment="1" applyProtection="1">
      <alignment wrapText="1"/>
      <protection locked="0"/>
    </xf>
    <xf numFmtId="164" fontId="2" fillId="3" borderId="1" xfId="1" applyNumberFormat="1" applyFont="1" applyFill="1" applyBorder="1" applyProtection="1">
      <protection locked="0"/>
    </xf>
    <xf numFmtId="0" fontId="6" fillId="3" borderId="0" xfId="0" applyFont="1" applyFill="1" applyAlignment="1">
      <alignment horizontal="right" indent="1"/>
    </xf>
    <xf numFmtId="44" fontId="25" fillId="3" borderId="0" xfId="1" applyNumberFormat="1" applyFont="1" applyFill="1" applyBorder="1"/>
    <xf numFmtId="44" fontId="5" fillId="3" borderId="0" xfId="1" applyNumberFormat="1" applyFont="1" applyFill="1" applyBorder="1"/>
    <xf numFmtId="0" fontId="2" fillId="3" borderId="0" xfId="0" applyFont="1" applyFill="1" applyAlignment="1">
      <alignment horizontal="left" wrapText="1"/>
    </xf>
    <xf numFmtId="0" fontId="2" fillId="3" borderId="3" xfId="0" applyFont="1" applyFill="1" applyBorder="1" applyAlignment="1">
      <alignment horizontal="left" indent="1"/>
    </xf>
    <xf numFmtId="0" fontId="2" fillId="3" borderId="0" xfId="0" applyFont="1" applyFill="1" applyAlignment="1">
      <alignment horizontal="left" indent="2"/>
    </xf>
    <xf numFmtId="0" fontId="2" fillId="3" borderId="0" xfId="0" applyFont="1" applyFill="1" applyAlignment="1">
      <alignment horizontal="right" indent="2"/>
    </xf>
    <xf numFmtId="44" fontId="2" fillId="3" borderId="0" xfId="0" applyNumberFormat="1" applyFont="1" applyFill="1" applyAlignment="1">
      <alignment horizontal="left" indent="2"/>
    </xf>
    <xf numFmtId="0" fontId="2" fillId="3" borderId="31" xfId="0" applyFont="1" applyFill="1" applyBorder="1" applyAlignment="1">
      <alignment horizontal="left"/>
    </xf>
    <xf numFmtId="0" fontId="6" fillId="3" borderId="4" xfId="0" applyFont="1" applyFill="1" applyBorder="1" applyAlignment="1">
      <alignment horizontal="right" indent="1"/>
    </xf>
    <xf numFmtId="44" fontId="25" fillId="3" borderId="4" xfId="1" applyNumberFormat="1" applyFont="1" applyFill="1" applyBorder="1"/>
    <xf numFmtId="44" fontId="5" fillId="3" borderId="4" xfId="1" applyNumberFormat="1" applyFont="1" applyFill="1" applyBorder="1"/>
    <xf numFmtId="0" fontId="23" fillId="3" borderId="27" xfId="0" applyFont="1" applyFill="1" applyBorder="1" applyAlignment="1">
      <alignment horizontal="left" indent="1"/>
    </xf>
    <xf numFmtId="0" fontId="1" fillId="3" borderId="28" xfId="0" applyFont="1" applyFill="1" applyBorder="1"/>
    <xf numFmtId="0" fontId="2" fillId="3" borderId="28" xfId="0" applyFont="1" applyFill="1" applyBorder="1" applyAlignment="1">
      <alignment horizontal="right"/>
    </xf>
    <xf numFmtId="44" fontId="2" fillId="3" borderId="28" xfId="0" applyNumberFormat="1" applyFont="1" applyFill="1" applyBorder="1"/>
    <xf numFmtId="0" fontId="1" fillId="3" borderId="28" xfId="0" applyFont="1" applyFill="1" applyBorder="1" applyAlignment="1">
      <alignment wrapText="1"/>
    </xf>
    <xf numFmtId="0" fontId="3" fillId="3" borderId="3" xfId="0" applyFont="1" applyFill="1" applyBorder="1" applyAlignment="1">
      <alignment horizontal="left" wrapText="1" indent="1"/>
    </xf>
    <xf numFmtId="0" fontId="3" fillId="3" borderId="33" xfId="0" applyFont="1" applyFill="1" applyBorder="1" applyAlignment="1">
      <alignment horizontal="left" indent="1"/>
    </xf>
    <xf numFmtId="0" fontId="2" fillId="3" borderId="33" xfId="0" applyFont="1" applyFill="1" applyBorder="1" applyAlignment="1">
      <alignment horizontal="left" indent="2"/>
    </xf>
    <xf numFmtId="0" fontId="2" fillId="3" borderId="0" xfId="0" applyFont="1" applyFill="1" applyAlignment="1" applyProtection="1">
      <alignment wrapText="1"/>
      <protection locked="0"/>
    </xf>
    <xf numFmtId="0" fontId="2" fillId="3" borderId="34" xfId="0" applyFont="1" applyFill="1" applyBorder="1" applyAlignment="1">
      <alignment horizontal="left" indent="1"/>
    </xf>
    <xf numFmtId="0" fontId="2" fillId="3" borderId="28" xfId="0" applyFont="1" applyFill="1" applyBorder="1"/>
    <xf numFmtId="0" fontId="2" fillId="3" borderId="6" xfId="0" applyFont="1" applyFill="1" applyBorder="1" applyAlignment="1" applyProtection="1">
      <alignment wrapText="1"/>
      <protection locked="0"/>
    </xf>
    <xf numFmtId="0" fontId="2" fillId="3" borderId="33" xfId="0" applyFont="1" applyFill="1" applyBorder="1" applyAlignment="1">
      <alignment horizontal="left" indent="1"/>
    </xf>
    <xf numFmtId="44" fontId="2" fillId="3" borderId="4" xfId="0" applyNumberFormat="1" applyFont="1" applyFill="1" applyBorder="1"/>
    <xf numFmtId="0" fontId="23" fillId="3" borderId="0" xfId="0" applyFont="1" applyFill="1" applyAlignment="1">
      <alignment horizontal="left" indent="1"/>
    </xf>
    <xf numFmtId="0" fontId="8" fillId="3" borderId="0" xfId="0" applyFont="1" applyFill="1"/>
    <xf numFmtId="0" fontId="5" fillId="3" borderId="0" xfId="0" applyFont="1" applyFill="1" applyAlignment="1">
      <alignment horizontal="right" indent="1"/>
    </xf>
    <xf numFmtId="44" fontId="5" fillId="3" borderId="0" xfId="1" applyNumberFormat="1" applyFont="1" applyFill="1"/>
    <xf numFmtId="0" fontId="3" fillId="3" borderId="0" xfId="0" applyFont="1" applyFill="1" applyAlignment="1">
      <alignment horizontal="left" indent="1"/>
    </xf>
    <xf numFmtId="0" fontId="6" fillId="3" borderId="0" xfId="0" applyFont="1" applyFill="1"/>
    <xf numFmtId="0" fontId="25" fillId="3" borderId="0" xfId="0" applyFont="1" applyFill="1" applyAlignment="1">
      <alignment horizontal="right" indent="1"/>
    </xf>
    <xf numFmtId="44" fontId="25" fillId="3" borderId="25" xfId="1" applyNumberFormat="1" applyFont="1" applyFill="1" applyBorder="1"/>
    <xf numFmtId="44" fontId="9" fillId="3" borderId="0" xfId="1" applyNumberFormat="1" applyFont="1" applyFill="1" applyBorder="1"/>
    <xf numFmtId="0" fontId="3" fillId="3" borderId="4" xfId="0" applyFont="1" applyFill="1" applyBorder="1" applyAlignment="1">
      <alignment horizontal="left" indent="1"/>
    </xf>
    <xf numFmtId="0" fontId="13" fillId="3" borderId="0" xfId="0" applyFont="1" applyFill="1" applyAlignment="1">
      <alignment horizontal="left" indent="1"/>
    </xf>
    <xf numFmtId="0" fontId="14" fillId="3" borderId="0" xfId="0" applyFont="1" applyFill="1"/>
    <xf numFmtId="0" fontId="14" fillId="3" borderId="0" xfId="0" applyFont="1" applyFill="1" applyAlignment="1">
      <alignment horizontal="right"/>
    </xf>
    <xf numFmtId="44" fontId="14" fillId="3" borderId="0" xfId="0" applyNumberFormat="1" applyFont="1" applyFill="1"/>
    <xf numFmtId="0" fontId="14" fillId="3" borderId="0" xfId="0" applyFont="1" applyFill="1" applyAlignment="1">
      <alignment wrapText="1"/>
    </xf>
    <xf numFmtId="0" fontId="3" fillId="3" borderId="0" xfId="0" applyFont="1" applyFill="1" applyAlignment="1">
      <alignment horizontal="left" wrapText="1"/>
    </xf>
    <xf numFmtId="44" fontId="25" fillId="3" borderId="0" xfId="1" applyNumberFormat="1" applyFont="1" applyFill="1" applyBorder="1" applyProtection="1"/>
    <xf numFmtId="44" fontId="5" fillId="3" borderId="0" xfId="1" applyNumberFormat="1" applyFont="1" applyFill="1" applyProtection="1"/>
    <xf numFmtId="44" fontId="5" fillId="3" borderId="0" xfId="1" applyNumberFormat="1" applyFont="1" applyFill="1" applyBorder="1" applyProtection="1"/>
    <xf numFmtId="44" fontId="5" fillId="3" borderId="0" xfId="1" applyNumberFormat="1" applyFont="1" applyFill="1" applyBorder="1" applyAlignment="1">
      <alignment horizontal="right"/>
    </xf>
    <xf numFmtId="9" fontId="5" fillId="3" borderId="0" xfId="2" applyFont="1" applyFill="1" applyBorder="1" applyAlignment="1">
      <alignment horizontal="right"/>
    </xf>
    <xf numFmtId="165" fontId="5" fillId="3" borderId="0" xfId="2" applyNumberFormat="1" applyFont="1" applyFill="1" applyBorder="1"/>
    <xf numFmtId="0" fontId="5" fillId="3" borderId="0" xfId="0" applyFont="1" applyFill="1" applyAlignment="1">
      <alignment horizontal="right"/>
    </xf>
    <xf numFmtId="165" fontId="5" fillId="3" borderId="0" xfId="2" applyNumberFormat="1" applyFont="1" applyFill="1" applyBorder="1" applyAlignment="1">
      <alignment horizontal="right"/>
    </xf>
    <xf numFmtId="0" fontId="1" fillId="3" borderId="1" xfId="0" applyFont="1" applyFill="1" applyBorder="1" applyAlignment="1">
      <alignment vertical="center" wrapText="1"/>
    </xf>
    <xf numFmtId="0" fontId="1" fillId="3" borderId="7" xfId="0" applyFont="1" applyFill="1" applyBorder="1" applyAlignment="1">
      <alignment vertical="center" wrapText="1"/>
    </xf>
    <xf numFmtId="0" fontId="0" fillId="3" borderId="10" xfId="0" applyFill="1" applyBorder="1" applyAlignment="1">
      <alignment vertical="center" wrapText="1"/>
    </xf>
    <xf numFmtId="0" fontId="16" fillId="3" borderId="11" xfId="0" applyFont="1" applyFill="1" applyBorder="1" applyAlignment="1">
      <alignment vertical="center" wrapText="1"/>
    </xf>
    <xf numFmtId="0" fontId="16" fillId="3" borderId="8" xfId="0" applyFont="1" applyFill="1" applyBorder="1" applyAlignment="1">
      <alignment vertical="center" wrapText="1"/>
    </xf>
    <xf numFmtId="0" fontId="0" fillId="3" borderId="8" xfId="0" applyFill="1" applyBorder="1" applyAlignment="1">
      <alignment vertical="top" wrapText="1"/>
    </xf>
    <xf numFmtId="0" fontId="0" fillId="3" borderId="9" xfId="0" applyFill="1" applyBorder="1" applyAlignment="1">
      <alignment vertical="top" wrapText="1"/>
    </xf>
    <xf numFmtId="0" fontId="15" fillId="3" borderId="7" xfId="0" applyFont="1" applyFill="1" applyBorder="1" applyAlignment="1">
      <alignment vertical="center" wrapText="1"/>
    </xf>
    <xf numFmtId="0" fontId="16" fillId="3" borderId="16" xfId="0" applyFont="1" applyFill="1" applyBorder="1" applyAlignment="1">
      <alignment vertical="center" wrapText="1"/>
    </xf>
    <xf numFmtId="0" fontId="16" fillId="3" borderId="18" xfId="0" applyFont="1" applyFill="1" applyBorder="1" applyAlignment="1">
      <alignment vertical="center" wrapText="1"/>
    </xf>
    <xf numFmtId="0" fontId="16" fillId="3" borderId="20" xfId="0" applyFont="1" applyFill="1" applyBorder="1" applyAlignment="1">
      <alignment vertical="center" wrapText="1"/>
    </xf>
    <xf numFmtId="0" fontId="2" fillId="3" borderId="0" xfId="0" applyFont="1" applyFill="1" applyAlignment="1">
      <alignment horizontal="left"/>
    </xf>
    <xf numFmtId="0" fontId="23" fillId="3" borderId="36" xfId="0" applyFont="1" applyFill="1" applyBorder="1" applyAlignment="1">
      <alignment horizontal="left" indent="1"/>
    </xf>
    <xf numFmtId="0" fontId="2" fillId="0" borderId="36" xfId="0" applyFont="1" applyBorder="1"/>
    <xf numFmtId="0" fontId="2" fillId="3" borderId="36" xfId="0" applyFont="1" applyFill="1" applyBorder="1"/>
    <xf numFmtId="0" fontId="2" fillId="3" borderId="36" xfId="0" applyFont="1" applyFill="1" applyBorder="1" applyAlignment="1">
      <alignment horizontal="right"/>
    </xf>
    <xf numFmtId="44" fontId="25" fillId="3" borderId="36" xfId="1" applyNumberFormat="1" applyFont="1" applyFill="1" applyBorder="1"/>
    <xf numFmtId="44" fontId="2" fillId="3" borderId="36" xfId="1" applyNumberFormat="1" applyFont="1" applyFill="1" applyBorder="1"/>
    <xf numFmtId="0" fontId="2" fillId="3" borderId="36" xfId="0" applyFont="1" applyFill="1" applyBorder="1" applyAlignment="1">
      <alignment wrapText="1"/>
    </xf>
    <xf numFmtId="0" fontId="0" fillId="0" borderId="8" xfId="0" applyBorder="1" applyAlignment="1">
      <alignment wrapText="1"/>
    </xf>
    <xf numFmtId="0" fontId="0" fillId="3" borderId="3" xfId="0" applyFill="1" applyBorder="1" applyAlignment="1">
      <alignment vertical="center" wrapText="1"/>
    </xf>
    <xf numFmtId="0" fontId="16" fillId="3" borderId="12" xfId="0" applyFont="1" applyFill="1" applyBorder="1" applyAlignment="1">
      <alignment vertical="center" wrapText="1"/>
    </xf>
    <xf numFmtId="0" fontId="24" fillId="0" borderId="1" xfId="0" applyFont="1" applyBorder="1" applyAlignment="1">
      <alignment horizontal="left" vertical="top" indent="1"/>
    </xf>
    <xf numFmtId="44" fontId="2" fillId="3" borderId="7" xfId="1" applyNumberFormat="1" applyFont="1" applyFill="1" applyBorder="1" applyProtection="1">
      <protection locked="0"/>
    </xf>
    <xf numFmtId="44" fontId="25" fillId="3" borderId="37" xfId="1" applyNumberFormat="1" applyFont="1" applyFill="1" applyBorder="1"/>
    <xf numFmtId="44" fontId="2" fillId="3" borderId="38" xfId="1" applyNumberFormat="1" applyFont="1" applyFill="1" applyBorder="1" applyProtection="1">
      <protection locked="0"/>
    </xf>
    <xf numFmtId="7" fontId="2" fillId="3" borderId="1" xfId="1" applyNumberFormat="1" applyFont="1" applyFill="1" applyBorder="1" applyProtection="1">
      <protection locked="0"/>
    </xf>
    <xf numFmtId="0" fontId="24" fillId="0" borderId="7" xfId="0" applyFont="1" applyBorder="1" applyAlignment="1">
      <alignment horizontal="left" indent="1"/>
    </xf>
    <xf numFmtId="0" fontId="2" fillId="3" borderId="1" xfId="0" applyFont="1" applyFill="1" applyBorder="1" applyAlignment="1">
      <alignment horizontal="left" indent="1"/>
    </xf>
    <xf numFmtId="44" fontId="2" fillId="3" borderId="1" xfId="1" applyNumberFormat="1" applyFont="1" applyFill="1" applyBorder="1"/>
    <xf numFmtId="0" fontId="3" fillId="3" borderId="1" xfId="0" applyFont="1" applyFill="1" applyBorder="1" applyAlignment="1" applyProtection="1">
      <alignment horizontal="left"/>
      <protection locked="0"/>
    </xf>
    <xf numFmtId="0" fontId="2" fillId="3" borderId="13" xfId="0" applyFont="1" applyFill="1" applyBorder="1" applyAlignment="1">
      <alignment horizontal="left"/>
    </xf>
    <xf numFmtId="0" fontId="2" fillId="3" borderId="14" xfId="0" applyFont="1" applyFill="1" applyBorder="1" applyAlignment="1">
      <alignment horizontal="left"/>
    </xf>
    <xf numFmtId="0" fontId="2" fillId="3" borderId="1" xfId="0" applyFont="1" applyFill="1" applyBorder="1" applyAlignment="1" applyProtection="1">
      <alignment horizontal="left"/>
      <protection locked="0"/>
    </xf>
    <xf numFmtId="0" fontId="2" fillId="3" borderId="6" xfId="0" applyFont="1" applyFill="1" applyBorder="1" applyAlignment="1">
      <alignment horizontal="left"/>
    </xf>
    <xf numFmtId="0" fontId="2" fillId="3" borderId="5" xfId="0" applyFont="1" applyFill="1" applyBorder="1" applyAlignment="1">
      <alignment horizontal="left"/>
    </xf>
    <xf numFmtId="0" fontId="26" fillId="0" borderId="12" xfId="0" applyFont="1" applyBorder="1" applyAlignment="1">
      <alignment vertical="center" wrapText="1"/>
    </xf>
    <xf numFmtId="0" fontId="0" fillId="0" borderId="12" xfId="0" applyBorder="1" applyAlignment="1">
      <alignment vertical="center" wrapText="1"/>
    </xf>
    <xf numFmtId="0" fontId="0" fillId="0" borderId="3"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20" fillId="2" borderId="0" xfId="0" applyFont="1" applyFill="1" applyAlignment="1">
      <alignment horizontal="left" vertical="center"/>
    </xf>
    <xf numFmtId="0" fontId="17" fillId="2" borderId="0" xfId="0" applyFont="1" applyFill="1" applyAlignment="1">
      <alignment horizontal="left" vertical="center"/>
    </xf>
    <xf numFmtId="0" fontId="7" fillId="3" borderId="1" xfId="3" applyFill="1" applyBorder="1" applyAlignment="1">
      <alignment vertical="center" wrapText="1"/>
    </xf>
    <xf numFmtId="0" fontId="17" fillId="3" borderId="0" xfId="0" applyFont="1" applyFill="1" applyAlignment="1">
      <alignment horizontal="left" vertical="center"/>
    </xf>
    <xf numFmtId="0" fontId="0" fillId="3" borderId="3" xfId="0" applyFill="1" applyBorder="1" applyAlignment="1">
      <alignment vertical="center" wrapText="1"/>
    </xf>
    <xf numFmtId="0" fontId="1" fillId="3" borderId="3" xfId="0" applyFont="1" applyFill="1" applyBorder="1" applyAlignment="1">
      <alignment vertical="center" wrapText="1"/>
    </xf>
    <xf numFmtId="0" fontId="16" fillId="3" borderId="12" xfId="0" applyFont="1" applyFill="1" applyBorder="1" applyAlignment="1">
      <alignment vertical="center" wrapText="1"/>
    </xf>
    <xf numFmtId="0" fontId="0" fillId="0" borderId="0" xfId="0"/>
    <xf numFmtId="0" fontId="0" fillId="3" borderId="0" xfId="0" applyFill="1" applyAlignment="1">
      <alignment horizontal="left" vertical="top"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16" fillId="3" borderId="6" xfId="0" applyFont="1" applyFill="1" applyBorder="1" applyAlignment="1">
      <alignment vertical="center" wrapText="1"/>
    </xf>
    <xf numFmtId="0" fontId="16" fillId="3" borderId="2" xfId="0" applyFont="1" applyFill="1" applyBorder="1" applyAlignment="1">
      <alignment vertical="center" wrapText="1"/>
    </xf>
    <xf numFmtId="0" fontId="16" fillId="3" borderId="5" xfId="0" applyFont="1" applyFill="1" applyBorder="1" applyAlignment="1">
      <alignment vertical="center" wrapText="1"/>
    </xf>
    <xf numFmtId="0" fontId="0" fillId="3" borderId="6" xfId="0" applyFill="1" applyBorder="1" applyAlignment="1">
      <alignment vertical="center" wrapText="1"/>
    </xf>
    <xf numFmtId="0" fontId="0" fillId="3" borderId="22" xfId="0" applyFill="1" applyBorder="1" applyAlignment="1">
      <alignment horizontal="left" vertical="center" wrapText="1"/>
    </xf>
    <xf numFmtId="0" fontId="0" fillId="3" borderId="17" xfId="0" applyFill="1" applyBorder="1" applyAlignment="1">
      <alignment horizontal="left" vertical="center" wrapText="1"/>
    </xf>
    <xf numFmtId="0" fontId="0" fillId="3" borderId="23" xfId="0" applyFill="1" applyBorder="1" applyAlignment="1">
      <alignment horizontal="left" vertical="center" wrapText="1"/>
    </xf>
    <xf numFmtId="0" fontId="0" fillId="3" borderId="19" xfId="0" applyFill="1" applyBorder="1" applyAlignment="1">
      <alignment horizontal="left" vertical="center" wrapText="1"/>
    </xf>
    <xf numFmtId="0" fontId="0" fillId="3" borderId="24" xfId="0" applyFill="1" applyBorder="1" applyAlignment="1">
      <alignment horizontal="left" vertical="center" wrapText="1"/>
    </xf>
    <xf numFmtId="0" fontId="0" fillId="3" borderId="21" xfId="0" applyFill="1" applyBorder="1" applyAlignment="1">
      <alignment horizontal="left" vertical="center" wrapText="1"/>
    </xf>
    <xf numFmtId="0" fontId="0" fillId="0" borderId="2" xfId="0" applyBorder="1" applyAlignment="1">
      <alignment vertical="center" wrapText="1"/>
    </xf>
    <xf numFmtId="0" fontId="0" fillId="0" borderId="5" xfId="0" applyBorder="1" applyAlignment="1">
      <alignment vertical="center" wrapText="1"/>
    </xf>
  </cellXfs>
  <cellStyles count="5">
    <cellStyle name="Hyperlink" xfId="3" builtinId="8"/>
    <cellStyle name="Komma" xfId="1" builtinId="3"/>
    <cellStyle name="Procent" xfId="2" builtinId="5"/>
    <cellStyle name="Standaard" xfId="0" builtinId="0"/>
    <cellStyle name="Valuta" xfId="4" builtinId="4"/>
  </cellStyles>
  <dxfs count="152">
    <dxf>
      <font>
        <color theme="0"/>
      </font>
    </dxf>
    <dxf>
      <font>
        <color theme="0"/>
      </font>
    </dxf>
    <dxf>
      <font>
        <color theme="0"/>
      </font>
    </dxf>
    <dxf>
      <font>
        <color theme="0"/>
      </font>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2"/>
      </font>
      <fill>
        <patternFill>
          <bgColor theme="0" tint="-4.9989318521683403E-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246AD-6301-4F26-B76F-784B5DBCD520}">
  <sheetPr codeName="Blad2">
    <tabColor theme="5" tint="0.59999389629810485"/>
  </sheetPr>
  <dimension ref="B1:D25"/>
  <sheetViews>
    <sheetView showGridLines="0" showRowColHeaders="0" topLeftCell="A18" zoomScale="89" zoomScaleNormal="89" workbookViewId="0">
      <selection activeCell="C18" sqref="C18:D18"/>
    </sheetView>
  </sheetViews>
  <sheetFormatPr defaultRowHeight="13.2" x14ac:dyDescent="0.25"/>
  <cols>
    <col min="1" max="1" width="4.44140625" customWidth="1"/>
    <col min="2" max="2" width="53.77734375" customWidth="1"/>
    <col min="3" max="3" width="10.44140625" customWidth="1"/>
    <col min="4" max="4" width="58.77734375" customWidth="1"/>
  </cols>
  <sheetData>
    <row r="1" spans="2:4" ht="22.5" customHeight="1" x14ac:dyDescent="0.25">
      <c r="B1" s="141" t="s">
        <v>0</v>
      </c>
      <c r="C1" s="141"/>
      <c r="D1" s="141"/>
    </row>
    <row r="2" spans="2:4" ht="22.5" customHeight="1" x14ac:dyDescent="0.25"/>
    <row r="3" spans="2:4" ht="19.5" customHeight="1" x14ac:dyDescent="0.25">
      <c r="B3" s="142" t="s">
        <v>1</v>
      </c>
      <c r="C3" s="142"/>
      <c r="D3" s="142"/>
    </row>
    <row r="4" spans="2:4" ht="96" customHeight="1" x14ac:dyDescent="0.25">
      <c r="B4" s="100" t="s">
        <v>2</v>
      </c>
      <c r="C4" s="143" t="s">
        <v>3</v>
      </c>
      <c r="D4" s="143"/>
    </row>
    <row r="5" spans="2:4" ht="19.5" customHeight="1" x14ac:dyDescent="0.25">
      <c r="B5" s="144" t="s">
        <v>4</v>
      </c>
      <c r="C5" s="144"/>
      <c r="D5" s="144"/>
    </row>
    <row r="6" spans="2:4" x14ac:dyDescent="0.25">
      <c r="B6" s="101" t="s">
        <v>5</v>
      </c>
      <c r="C6" s="102" t="s">
        <v>6</v>
      </c>
      <c r="D6" s="103" t="s">
        <v>7</v>
      </c>
    </row>
    <row r="7" spans="2:4" ht="39.6" x14ac:dyDescent="0.25">
      <c r="B7" s="104" t="s">
        <v>8</v>
      </c>
      <c r="C7" s="145" t="s">
        <v>9</v>
      </c>
      <c r="D7" s="147" t="s">
        <v>10</v>
      </c>
    </row>
    <row r="8" spans="2:4" x14ac:dyDescent="0.25">
      <c r="B8" s="105"/>
      <c r="C8" s="146"/>
      <c r="D8" s="147"/>
    </row>
    <row r="9" spans="2:4" ht="66" x14ac:dyDescent="0.25">
      <c r="B9" s="104" t="s">
        <v>117</v>
      </c>
      <c r="C9" s="120" t="s">
        <v>11</v>
      </c>
      <c r="D9" s="121" t="s">
        <v>12</v>
      </c>
    </row>
    <row r="10" spans="2:4" ht="13.5" customHeight="1" x14ac:dyDescent="0.25">
      <c r="B10" s="119"/>
      <c r="C10" s="136" t="s">
        <v>118</v>
      </c>
      <c r="D10" s="137"/>
    </row>
    <row r="11" spans="2:4" ht="13.5" customHeight="1" x14ac:dyDescent="0.25">
      <c r="B11" s="119"/>
      <c r="C11" s="138"/>
      <c r="D11" s="137"/>
    </row>
    <row r="12" spans="2:4" ht="13.5" customHeight="1" x14ac:dyDescent="0.25">
      <c r="B12" s="119"/>
      <c r="C12" s="138"/>
      <c r="D12" s="137"/>
    </row>
    <row r="13" spans="2:4" ht="18.75" customHeight="1" x14ac:dyDescent="0.25">
      <c r="B13" s="106"/>
      <c r="C13" s="139"/>
      <c r="D13" s="140"/>
    </row>
    <row r="14" spans="2:4" ht="19.5" customHeight="1" x14ac:dyDescent="0.25">
      <c r="B14" s="144" t="s">
        <v>13</v>
      </c>
      <c r="C14" s="144"/>
      <c r="D14" s="144"/>
    </row>
    <row r="15" spans="2:4" ht="129" customHeight="1" x14ac:dyDescent="0.25">
      <c r="B15" s="152" t="s">
        <v>14</v>
      </c>
      <c r="C15" s="153"/>
      <c r="D15" s="154"/>
    </row>
    <row r="16" spans="2:4" ht="25.5" customHeight="1" x14ac:dyDescent="0.25">
      <c r="B16" s="107" t="s">
        <v>15</v>
      </c>
      <c r="C16" s="150" t="s">
        <v>16</v>
      </c>
      <c r="D16" s="151"/>
    </row>
    <row r="17" spans="2:4" ht="252" customHeight="1" x14ac:dyDescent="0.25">
      <c r="B17" s="108" t="s">
        <v>17</v>
      </c>
      <c r="C17" s="156" t="s">
        <v>18</v>
      </c>
      <c r="D17" s="157"/>
    </row>
    <row r="18" spans="2:4" ht="318.75" customHeight="1" x14ac:dyDescent="0.25">
      <c r="B18" s="109" t="s">
        <v>19</v>
      </c>
      <c r="C18" s="158" t="s">
        <v>20</v>
      </c>
      <c r="D18" s="159"/>
    </row>
    <row r="19" spans="2:4" ht="138.75" customHeight="1" x14ac:dyDescent="0.25">
      <c r="B19" s="110" t="s">
        <v>21</v>
      </c>
      <c r="C19" s="160" t="s">
        <v>22</v>
      </c>
      <c r="D19" s="161"/>
    </row>
    <row r="20" spans="2:4" ht="138.75" customHeight="1" x14ac:dyDescent="0.25">
      <c r="B20" s="152" t="s">
        <v>115</v>
      </c>
      <c r="C20" s="162"/>
      <c r="D20" s="163"/>
    </row>
    <row r="21" spans="2:4" ht="72.75" customHeight="1" x14ac:dyDescent="0.25">
      <c r="B21" s="155" t="s">
        <v>23</v>
      </c>
      <c r="C21" s="153"/>
      <c r="D21" s="154"/>
    </row>
    <row r="22" spans="2:4" x14ac:dyDescent="0.25">
      <c r="B22" s="37"/>
      <c r="C22" s="37"/>
      <c r="D22" s="37"/>
    </row>
    <row r="23" spans="2:4" ht="30.75" customHeight="1" x14ac:dyDescent="0.25">
      <c r="B23" s="149" t="s">
        <v>24</v>
      </c>
      <c r="C23" s="149"/>
      <c r="D23" s="149"/>
    </row>
    <row r="25" spans="2:4" ht="51" customHeight="1" x14ac:dyDescent="0.25">
      <c r="B25" s="148" t="s">
        <v>25</v>
      </c>
      <c r="C25" s="148"/>
      <c r="D25" s="148"/>
    </row>
  </sheetData>
  <mergeCells count="17">
    <mergeCell ref="B25:D25"/>
    <mergeCell ref="B23:D23"/>
    <mergeCell ref="B14:D14"/>
    <mergeCell ref="C16:D16"/>
    <mergeCell ref="B15:D15"/>
    <mergeCell ref="B21:D21"/>
    <mergeCell ref="C17:D17"/>
    <mergeCell ref="C18:D18"/>
    <mergeCell ref="C19:D19"/>
    <mergeCell ref="B20:D20"/>
    <mergeCell ref="C10:D13"/>
    <mergeCell ref="B1:D1"/>
    <mergeCell ref="B3:D3"/>
    <mergeCell ref="C4:D4"/>
    <mergeCell ref="B5:D5"/>
    <mergeCell ref="C7:C8"/>
    <mergeCell ref="D7:D8"/>
  </mergeCells>
  <hyperlinks>
    <hyperlink ref="C4:D4" location="Begrotingsformat!A1" display="Begrotingsformat!A1" xr:uid="{9D4787C8-002A-4121-9DD4-1741A13ED242}"/>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E84C-2291-4565-AF70-C05A3BA1128E}">
  <sheetPr codeName="Blad1">
    <tabColor theme="4" tint="0.59999389629810485"/>
  </sheetPr>
  <dimension ref="A1:Q281"/>
  <sheetViews>
    <sheetView showGridLines="0" tabSelected="1" topLeftCell="F162" zoomScaleNormal="100" zoomScaleSheetLayoutView="100" workbookViewId="0">
      <selection activeCell="F173" sqref="A173:XFD173"/>
    </sheetView>
  </sheetViews>
  <sheetFormatPr defaultColWidth="9.21875" defaultRowHeight="21" customHeight="1" x14ac:dyDescent="0.25"/>
  <cols>
    <col min="1" max="2" width="2" hidden="1" customWidth="1"/>
    <col min="3" max="3" width="53.44140625" hidden="1" customWidth="1"/>
    <col min="4" max="5" width="2" hidden="1" customWidth="1"/>
    <col min="6" max="6" width="89.21875" customWidth="1"/>
    <col min="7" max="7" width="35.5546875" customWidth="1"/>
    <col min="8" max="8" width="20.5546875" customWidth="1"/>
    <col min="9" max="9" width="18.44140625" bestFit="1" customWidth="1"/>
    <col min="10" max="10" width="7.21875" bestFit="1" customWidth="1"/>
    <col min="11" max="11" width="17.5546875" customWidth="1"/>
    <col min="12" max="12" width="3.44140625" customWidth="1"/>
    <col min="13" max="13" width="17.5546875" hidden="1" customWidth="1"/>
    <col min="14" max="14" width="3.44140625" customWidth="1"/>
    <col min="15" max="16" width="46.44140625" style="13" customWidth="1"/>
    <col min="17" max="20" width="9.21875" customWidth="1"/>
  </cols>
  <sheetData>
    <row r="1" spans="1:17" s="1" customFormat="1" ht="21" customHeight="1" x14ac:dyDescent="0.25">
      <c r="F1" s="6" t="s">
        <v>112</v>
      </c>
      <c r="J1" s="2"/>
      <c r="K1" s="3"/>
      <c r="L1" s="5"/>
      <c r="M1" s="3"/>
      <c r="N1" s="5"/>
      <c r="O1" s="11"/>
      <c r="P1" s="11"/>
    </row>
    <row r="2" spans="1:17" s="1" customFormat="1" ht="21" customHeight="1" x14ac:dyDescent="0.25">
      <c r="F2" s="4"/>
      <c r="J2" s="2"/>
      <c r="K2" s="3"/>
      <c r="L2" s="5"/>
      <c r="M2" s="3"/>
      <c r="N2" s="5"/>
      <c r="O2" s="11"/>
      <c r="P2" s="11"/>
    </row>
    <row r="3" spans="1:17" s="1" customFormat="1" ht="21" customHeight="1" x14ac:dyDescent="0.3">
      <c r="F3" s="20" t="s">
        <v>26</v>
      </c>
      <c r="G3" s="16"/>
      <c r="J3" s="2"/>
      <c r="K3" s="3"/>
      <c r="L3" s="5"/>
      <c r="M3" s="3"/>
      <c r="N3" s="5"/>
      <c r="O3" s="11"/>
      <c r="P3" s="11"/>
    </row>
    <row r="4" spans="1:17" s="1" customFormat="1" ht="21" customHeight="1" x14ac:dyDescent="0.25">
      <c r="F4" s="131" t="s">
        <v>27</v>
      </c>
      <c r="G4" s="132"/>
      <c r="H4" s="22"/>
      <c r="I4" s="22"/>
      <c r="J4" s="23"/>
      <c r="K4" s="24"/>
      <c r="L4" s="25"/>
      <c r="M4" s="24"/>
      <c r="N4" s="25"/>
      <c r="O4" s="26"/>
      <c r="P4" s="26"/>
    </row>
    <row r="5" spans="1:17" s="1" customFormat="1" ht="21" customHeight="1" x14ac:dyDescent="0.25">
      <c r="F5" s="111" t="s">
        <v>114</v>
      </c>
      <c r="G5" s="111"/>
      <c r="H5" s="22"/>
      <c r="I5" s="22"/>
      <c r="J5" s="23"/>
      <c r="K5" s="24"/>
      <c r="L5" s="25"/>
      <c r="M5" s="24"/>
      <c r="N5" s="25"/>
      <c r="O5" s="26"/>
      <c r="P5" s="26"/>
    </row>
    <row r="6" spans="1:17" s="1" customFormat="1" ht="21" customHeight="1" x14ac:dyDescent="0.3">
      <c r="F6" s="127" t="s">
        <v>116</v>
      </c>
      <c r="G6" s="22"/>
      <c r="H6" s="22"/>
      <c r="I6" s="22"/>
      <c r="J6" s="23"/>
      <c r="K6" s="25"/>
      <c r="L6" s="25"/>
      <c r="M6" s="25"/>
      <c r="N6" s="25"/>
      <c r="O6" s="26"/>
      <c r="P6" s="26"/>
    </row>
    <row r="7" spans="1:17" s="1" customFormat="1" ht="21" customHeight="1" x14ac:dyDescent="0.25">
      <c r="F7" s="134" t="s">
        <v>27</v>
      </c>
      <c r="G7" s="135"/>
      <c r="H7" s="22"/>
      <c r="I7" s="22"/>
      <c r="J7" s="23"/>
      <c r="K7" s="25"/>
      <c r="L7" s="25"/>
      <c r="M7" s="25"/>
      <c r="N7" s="25"/>
      <c r="O7" s="26"/>
      <c r="P7" s="26"/>
    </row>
    <row r="8" spans="1:17" s="1" customFormat="1" ht="21" customHeight="1" x14ac:dyDescent="0.25">
      <c r="F8" s="111"/>
      <c r="G8" s="111"/>
      <c r="H8" s="22"/>
      <c r="I8" s="22"/>
      <c r="J8" s="23"/>
      <c r="K8" s="25"/>
      <c r="L8" s="25"/>
      <c r="M8" s="25"/>
      <c r="N8" s="25"/>
      <c r="O8" s="26"/>
      <c r="P8" s="26"/>
    </row>
    <row r="9" spans="1:17" s="1" customFormat="1" ht="21" customHeight="1" x14ac:dyDescent="0.4">
      <c r="A9" s="1">
        <v>1</v>
      </c>
      <c r="B9" s="1">
        <v>1</v>
      </c>
      <c r="F9" s="31" t="s">
        <v>28</v>
      </c>
      <c r="G9" s="32"/>
      <c r="H9" s="22"/>
      <c r="I9" s="22"/>
      <c r="J9" s="23"/>
      <c r="K9" s="24"/>
      <c r="L9" s="24"/>
      <c r="M9" s="24"/>
      <c r="N9" s="24"/>
      <c r="O9" s="33"/>
      <c r="P9" s="33"/>
    </row>
    <row r="10" spans="1:17" s="1" customFormat="1" ht="21" customHeight="1" thickBot="1" x14ac:dyDescent="0.3">
      <c r="F10" s="34"/>
      <c r="G10" s="27"/>
      <c r="H10" s="27"/>
      <c r="I10" s="27"/>
      <c r="J10" s="28"/>
      <c r="K10" s="29"/>
      <c r="L10" s="29"/>
      <c r="M10" s="29"/>
      <c r="N10" s="29"/>
      <c r="O10" s="30"/>
      <c r="P10" s="30"/>
      <c r="Q10" s="8"/>
    </row>
    <row r="11" spans="1:17" s="1" customFormat="1" ht="21" customHeight="1" x14ac:dyDescent="0.25">
      <c r="F11" s="35" t="s">
        <v>29</v>
      </c>
      <c r="G11" s="36"/>
      <c r="H11" s="36"/>
      <c r="I11" s="36"/>
      <c r="J11" s="23"/>
      <c r="K11" s="37"/>
      <c r="L11" s="37"/>
      <c r="M11" s="38"/>
      <c r="N11" s="39"/>
      <c r="O11" s="40"/>
      <c r="P11" s="40"/>
      <c r="Q11" s="17"/>
    </row>
    <row r="12" spans="1:17" s="1" customFormat="1" ht="21" customHeight="1" x14ac:dyDescent="0.25">
      <c r="F12" s="41" t="s">
        <v>30</v>
      </c>
      <c r="G12" s="36" t="s">
        <v>31</v>
      </c>
      <c r="H12" s="36" t="s">
        <v>32</v>
      </c>
      <c r="I12" s="36" t="s">
        <v>33</v>
      </c>
      <c r="J12" s="23"/>
      <c r="K12" s="37" t="s">
        <v>28</v>
      </c>
      <c r="L12" s="39"/>
      <c r="M12" s="37" t="s">
        <v>34</v>
      </c>
      <c r="N12" s="39"/>
      <c r="O12" s="40" t="s">
        <v>35</v>
      </c>
      <c r="P12" s="40" t="s">
        <v>36</v>
      </c>
      <c r="Q12" s="18"/>
    </row>
    <row r="13" spans="1:17" s="1" customFormat="1" ht="21" customHeight="1" x14ac:dyDescent="0.25">
      <c r="F13" s="42" t="s">
        <v>37</v>
      </c>
      <c r="G13" s="43"/>
      <c r="H13" s="44"/>
      <c r="I13" s="45"/>
      <c r="J13" s="46"/>
      <c r="K13" s="47">
        <f>H13*I13</f>
        <v>0</v>
      </c>
      <c r="L13" s="25"/>
      <c r="M13" s="47"/>
      <c r="N13" s="25"/>
      <c r="O13" s="48"/>
      <c r="P13" s="48"/>
      <c r="Q13" s="18"/>
    </row>
    <row r="14" spans="1:17" s="1" customFormat="1" ht="21" customHeight="1" x14ac:dyDescent="0.25">
      <c r="F14" s="42" t="s">
        <v>37</v>
      </c>
      <c r="G14" s="43"/>
      <c r="H14" s="44"/>
      <c r="I14" s="45"/>
      <c r="J14" s="46"/>
      <c r="K14" s="47">
        <f>H14*I14</f>
        <v>0</v>
      </c>
      <c r="L14" s="25"/>
      <c r="M14" s="47"/>
      <c r="N14" s="25"/>
      <c r="O14" s="48"/>
      <c r="P14" s="48"/>
      <c r="Q14" s="18"/>
    </row>
    <row r="15" spans="1:17" s="1" customFormat="1" ht="21" customHeight="1" x14ac:dyDescent="0.25">
      <c r="F15" s="42" t="s">
        <v>38</v>
      </c>
      <c r="G15" s="43"/>
      <c r="H15" s="44"/>
      <c r="I15" s="45"/>
      <c r="J15" s="46"/>
      <c r="K15" s="47">
        <f t="shared" ref="K15:K19" si="0">H15*I15</f>
        <v>0</v>
      </c>
      <c r="L15" s="25"/>
      <c r="M15" s="47"/>
      <c r="N15" s="25"/>
      <c r="O15" s="48"/>
      <c r="P15" s="48"/>
      <c r="Q15" s="18"/>
    </row>
    <row r="16" spans="1:17" s="1" customFormat="1" ht="21" customHeight="1" x14ac:dyDescent="0.25">
      <c r="F16" s="42" t="s">
        <v>39</v>
      </c>
      <c r="G16" s="43"/>
      <c r="H16" s="44"/>
      <c r="I16" s="45"/>
      <c r="J16" s="46"/>
      <c r="K16" s="47">
        <f t="shared" si="0"/>
        <v>0</v>
      </c>
      <c r="L16" s="25"/>
      <c r="M16" s="47"/>
      <c r="N16" s="25"/>
      <c r="O16" s="48"/>
      <c r="P16" s="48"/>
      <c r="Q16" s="18"/>
    </row>
    <row r="17" spans="6:17" s="1" customFormat="1" ht="21" customHeight="1" x14ac:dyDescent="0.25">
      <c r="F17" s="42" t="s">
        <v>40</v>
      </c>
      <c r="G17" s="43"/>
      <c r="H17" s="44"/>
      <c r="I17" s="45"/>
      <c r="J17" s="46"/>
      <c r="K17" s="47">
        <f t="shared" si="0"/>
        <v>0</v>
      </c>
      <c r="L17" s="25"/>
      <c r="M17" s="47"/>
      <c r="N17" s="25"/>
      <c r="O17" s="48"/>
      <c r="P17" s="48"/>
      <c r="Q17" s="18"/>
    </row>
    <row r="18" spans="6:17" s="1" customFormat="1" ht="21" customHeight="1" x14ac:dyDescent="0.25">
      <c r="F18" s="42" t="s">
        <v>41</v>
      </c>
      <c r="G18" s="43"/>
      <c r="H18" s="44"/>
      <c r="I18" s="45"/>
      <c r="J18" s="46"/>
      <c r="K18" s="47">
        <f>H18*I18</f>
        <v>0</v>
      </c>
      <c r="L18" s="25"/>
      <c r="M18" s="47"/>
      <c r="N18" s="25"/>
      <c r="O18" s="48"/>
      <c r="P18" s="48"/>
      <c r="Q18" s="18"/>
    </row>
    <row r="19" spans="6:17" s="1" customFormat="1" ht="21" customHeight="1" x14ac:dyDescent="0.25">
      <c r="F19" s="42" t="s">
        <v>42</v>
      </c>
      <c r="G19" s="43"/>
      <c r="H19" s="44"/>
      <c r="I19" s="45"/>
      <c r="J19" s="46"/>
      <c r="K19" s="47">
        <f t="shared" si="0"/>
        <v>0</v>
      </c>
      <c r="L19" s="25"/>
      <c r="M19" s="47"/>
      <c r="N19" s="25"/>
      <c r="O19" s="48"/>
      <c r="P19" s="48"/>
      <c r="Q19" s="18"/>
    </row>
    <row r="20" spans="6:17" s="1" customFormat="1" ht="21" customHeight="1" x14ac:dyDescent="0.25">
      <c r="F20" s="42" t="s">
        <v>43</v>
      </c>
      <c r="G20" s="43"/>
      <c r="H20" s="44"/>
      <c r="I20" s="49"/>
      <c r="J20" s="46"/>
      <c r="K20" s="47">
        <f t="shared" ref="K20:K35" si="1">H20*I20</f>
        <v>0</v>
      </c>
      <c r="L20" s="25"/>
      <c r="M20" s="47"/>
      <c r="N20" s="25"/>
      <c r="O20" s="48"/>
      <c r="P20" s="48"/>
      <c r="Q20" s="18"/>
    </row>
    <row r="21" spans="6:17" s="1" customFormat="1" ht="21" customHeight="1" x14ac:dyDescent="0.25">
      <c r="F21" s="42" t="s">
        <v>43</v>
      </c>
      <c r="G21" s="43"/>
      <c r="H21" s="44"/>
      <c r="I21" s="49"/>
      <c r="J21" s="46"/>
      <c r="K21" s="47">
        <f t="shared" si="1"/>
        <v>0</v>
      </c>
      <c r="L21" s="25"/>
      <c r="M21" s="47"/>
      <c r="N21" s="25"/>
      <c r="O21" s="48"/>
      <c r="P21" s="48"/>
      <c r="Q21" s="18"/>
    </row>
    <row r="22" spans="6:17" s="1" customFormat="1" ht="21" customHeight="1" x14ac:dyDescent="0.25">
      <c r="F22" s="42" t="s">
        <v>43</v>
      </c>
      <c r="G22" s="43"/>
      <c r="H22" s="44"/>
      <c r="I22" s="49"/>
      <c r="J22" s="46"/>
      <c r="K22" s="47">
        <f t="shared" si="1"/>
        <v>0</v>
      </c>
      <c r="L22" s="25"/>
      <c r="M22" s="47"/>
      <c r="N22" s="25"/>
      <c r="O22" s="48"/>
      <c r="P22" s="48"/>
      <c r="Q22" s="18"/>
    </row>
    <row r="23" spans="6:17" s="1" customFormat="1" ht="21" customHeight="1" x14ac:dyDescent="0.25">
      <c r="F23" s="42" t="s">
        <v>43</v>
      </c>
      <c r="G23" s="43"/>
      <c r="H23" s="44"/>
      <c r="I23" s="49"/>
      <c r="J23" s="46"/>
      <c r="K23" s="47">
        <f t="shared" si="1"/>
        <v>0</v>
      </c>
      <c r="L23" s="25"/>
      <c r="M23" s="47"/>
      <c r="N23" s="25"/>
      <c r="O23" s="48"/>
      <c r="P23" s="48"/>
      <c r="Q23" s="18"/>
    </row>
    <row r="24" spans="6:17" s="1" customFormat="1" ht="21" customHeight="1" x14ac:dyDescent="0.25">
      <c r="F24" s="42" t="s">
        <v>43</v>
      </c>
      <c r="G24" s="43"/>
      <c r="H24" s="44"/>
      <c r="I24" s="49"/>
      <c r="J24" s="46"/>
      <c r="K24" s="47">
        <f t="shared" si="1"/>
        <v>0</v>
      </c>
      <c r="L24" s="25"/>
      <c r="M24" s="47"/>
      <c r="N24" s="25"/>
      <c r="O24" s="48"/>
      <c r="P24" s="48"/>
      <c r="Q24" s="18"/>
    </row>
    <row r="25" spans="6:17" s="1" customFormat="1" ht="21" customHeight="1" x14ac:dyDescent="0.25">
      <c r="F25" s="42" t="s">
        <v>43</v>
      </c>
      <c r="G25" s="43"/>
      <c r="H25" s="44"/>
      <c r="I25" s="49"/>
      <c r="J25" s="46"/>
      <c r="K25" s="47">
        <f t="shared" si="1"/>
        <v>0</v>
      </c>
      <c r="L25" s="25"/>
      <c r="M25" s="47"/>
      <c r="N25" s="25"/>
      <c r="O25" s="48"/>
      <c r="P25" s="48"/>
      <c r="Q25" s="18"/>
    </row>
    <row r="26" spans="6:17" s="1" customFormat="1" ht="21" customHeight="1" x14ac:dyDescent="0.25">
      <c r="F26" s="42" t="s">
        <v>43</v>
      </c>
      <c r="G26" s="43"/>
      <c r="H26" s="44"/>
      <c r="I26" s="49"/>
      <c r="J26" s="46"/>
      <c r="K26" s="47">
        <f t="shared" si="1"/>
        <v>0</v>
      </c>
      <c r="L26" s="25"/>
      <c r="M26" s="47"/>
      <c r="N26" s="25"/>
      <c r="O26" s="48"/>
      <c r="P26" s="48"/>
      <c r="Q26" s="18"/>
    </row>
    <row r="27" spans="6:17" s="1" customFormat="1" ht="21" customHeight="1" x14ac:dyDescent="0.25">
      <c r="F27" s="42" t="s">
        <v>43</v>
      </c>
      <c r="G27" s="43"/>
      <c r="H27" s="44"/>
      <c r="I27" s="49"/>
      <c r="J27" s="46"/>
      <c r="K27" s="47">
        <f t="shared" si="1"/>
        <v>0</v>
      </c>
      <c r="L27" s="25"/>
      <c r="M27" s="47"/>
      <c r="N27" s="25"/>
      <c r="O27" s="48"/>
      <c r="P27" s="48"/>
      <c r="Q27" s="18"/>
    </row>
    <row r="28" spans="6:17" s="1" customFormat="1" ht="21" customHeight="1" x14ac:dyDescent="0.25">
      <c r="F28" s="42" t="s">
        <v>43</v>
      </c>
      <c r="G28" s="43"/>
      <c r="H28" s="44"/>
      <c r="I28" s="49"/>
      <c r="J28" s="46"/>
      <c r="K28" s="47">
        <f t="shared" si="1"/>
        <v>0</v>
      </c>
      <c r="L28" s="25"/>
      <c r="M28" s="47"/>
      <c r="N28" s="25"/>
      <c r="O28" s="48"/>
      <c r="P28" s="48"/>
      <c r="Q28" s="18"/>
    </row>
    <row r="29" spans="6:17" s="1" customFormat="1" ht="21" customHeight="1" x14ac:dyDescent="0.25">
      <c r="F29" s="42" t="s">
        <v>43</v>
      </c>
      <c r="G29" s="43"/>
      <c r="H29" s="44"/>
      <c r="I29" s="49"/>
      <c r="J29" s="46"/>
      <c r="K29" s="47">
        <f t="shared" si="1"/>
        <v>0</v>
      </c>
      <c r="L29" s="25"/>
      <c r="M29" s="47"/>
      <c r="N29" s="25"/>
      <c r="O29" s="48"/>
      <c r="P29" s="48"/>
      <c r="Q29" s="18"/>
    </row>
    <row r="30" spans="6:17" s="1" customFormat="1" ht="21" customHeight="1" x14ac:dyDescent="0.25">
      <c r="F30" s="42" t="s">
        <v>43</v>
      </c>
      <c r="G30" s="43"/>
      <c r="H30" s="44"/>
      <c r="I30" s="49"/>
      <c r="J30" s="46"/>
      <c r="K30" s="47">
        <f t="shared" si="1"/>
        <v>0</v>
      </c>
      <c r="L30" s="25"/>
      <c r="M30" s="47"/>
      <c r="N30" s="25"/>
      <c r="O30" s="48"/>
      <c r="P30" s="48"/>
      <c r="Q30" s="18"/>
    </row>
    <row r="31" spans="6:17" s="1" customFormat="1" ht="21" customHeight="1" x14ac:dyDescent="0.25">
      <c r="F31" s="42" t="s">
        <v>43</v>
      </c>
      <c r="G31" s="43"/>
      <c r="H31" s="44"/>
      <c r="I31" s="49"/>
      <c r="J31" s="46"/>
      <c r="K31" s="47">
        <f t="shared" si="1"/>
        <v>0</v>
      </c>
      <c r="L31" s="25"/>
      <c r="M31" s="47"/>
      <c r="N31" s="25"/>
      <c r="O31" s="48"/>
      <c r="P31" s="48"/>
      <c r="Q31" s="18"/>
    </row>
    <row r="32" spans="6:17" s="1" customFormat="1" ht="21" customHeight="1" x14ac:dyDescent="0.25">
      <c r="F32" s="42" t="s">
        <v>43</v>
      </c>
      <c r="G32" s="43"/>
      <c r="H32" s="44"/>
      <c r="I32" s="49"/>
      <c r="J32" s="46"/>
      <c r="K32" s="47">
        <f t="shared" si="1"/>
        <v>0</v>
      </c>
      <c r="L32" s="25"/>
      <c r="M32" s="47"/>
      <c r="N32" s="25"/>
      <c r="O32" s="48"/>
      <c r="P32" s="48"/>
      <c r="Q32" s="18"/>
    </row>
    <row r="33" spans="6:17" s="1" customFormat="1" ht="21" customHeight="1" x14ac:dyDescent="0.25">
      <c r="F33" s="42" t="s">
        <v>43</v>
      </c>
      <c r="G33" s="43"/>
      <c r="H33" s="44"/>
      <c r="I33" s="49"/>
      <c r="J33" s="46"/>
      <c r="K33" s="47">
        <f t="shared" si="1"/>
        <v>0</v>
      </c>
      <c r="L33" s="25"/>
      <c r="M33" s="47"/>
      <c r="N33" s="25"/>
      <c r="O33" s="48"/>
      <c r="P33" s="48"/>
      <c r="Q33" s="18"/>
    </row>
    <row r="34" spans="6:17" s="1" customFormat="1" ht="21" customHeight="1" x14ac:dyDescent="0.25">
      <c r="F34" s="42" t="s">
        <v>43</v>
      </c>
      <c r="G34" s="43"/>
      <c r="H34" s="44"/>
      <c r="I34" s="49"/>
      <c r="J34" s="46"/>
      <c r="K34" s="47">
        <f t="shared" si="1"/>
        <v>0</v>
      </c>
      <c r="L34" s="25"/>
      <c r="M34" s="47"/>
      <c r="N34" s="25"/>
      <c r="O34" s="48"/>
      <c r="P34" s="48"/>
      <c r="Q34" s="18"/>
    </row>
    <row r="35" spans="6:17" s="1" customFormat="1" ht="21" customHeight="1" x14ac:dyDescent="0.25">
      <c r="F35" s="42" t="s">
        <v>43</v>
      </c>
      <c r="G35" s="43"/>
      <c r="H35" s="44"/>
      <c r="I35" s="49"/>
      <c r="J35" s="46"/>
      <c r="K35" s="47">
        <f t="shared" si="1"/>
        <v>0</v>
      </c>
      <c r="L35" s="25"/>
      <c r="M35" s="47"/>
      <c r="N35" s="25"/>
      <c r="O35" s="48"/>
      <c r="P35" s="48"/>
      <c r="Q35" s="18"/>
    </row>
    <row r="36" spans="6:17" s="1" customFormat="1" ht="21" customHeight="1" x14ac:dyDescent="0.25">
      <c r="F36" s="42"/>
      <c r="G36" s="34"/>
      <c r="H36" s="34"/>
      <c r="I36" s="34"/>
      <c r="J36" s="50" t="s">
        <v>44</v>
      </c>
      <c r="K36" s="51">
        <f>SUM(K13+K14+K15+K16+K17+K18+K19)</f>
        <v>0</v>
      </c>
      <c r="L36" s="52"/>
      <c r="M36" s="52" t="e">
        <f>SUM(#REF!)</f>
        <v>#REF!</v>
      </c>
      <c r="N36" s="52"/>
      <c r="O36" s="53"/>
      <c r="P36" s="53"/>
      <c r="Q36" s="18"/>
    </row>
    <row r="37" spans="6:17" s="1" customFormat="1" ht="21" customHeight="1" x14ac:dyDescent="0.25">
      <c r="F37" s="54"/>
      <c r="G37" s="22"/>
      <c r="H37" s="22"/>
      <c r="I37" s="22"/>
      <c r="J37" s="23"/>
      <c r="K37" s="39"/>
      <c r="L37" s="39"/>
      <c r="M37" s="39"/>
      <c r="N37" s="39"/>
      <c r="O37" s="26"/>
      <c r="P37" s="26"/>
      <c r="Q37" s="18"/>
    </row>
    <row r="38" spans="6:17" s="1" customFormat="1" ht="21" customHeight="1" x14ac:dyDescent="0.25">
      <c r="F38" s="42"/>
      <c r="G38" s="55"/>
      <c r="H38" s="55"/>
      <c r="I38" s="55"/>
      <c r="J38" s="56"/>
      <c r="K38" s="57"/>
      <c r="L38" s="57"/>
      <c r="M38" s="57"/>
      <c r="N38" s="57"/>
      <c r="O38" s="53"/>
      <c r="P38" s="53"/>
      <c r="Q38" s="18"/>
    </row>
    <row r="39" spans="6:17" s="1" customFormat="1" ht="21" customHeight="1" thickBot="1" x14ac:dyDescent="0.3">
      <c r="F39" s="58"/>
      <c r="G39" s="27"/>
      <c r="H39" s="27"/>
      <c r="I39" s="27"/>
      <c r="J39" s="59" t="s">
        <v>45</v>
      </c>
      <c r="K39" s="60">
        <f>K36</f>
        <v>0</v>
      </c>
      <c r="L39" s="61"/>
      <c r="M39" s="61" t="e">
        <f>#REF!+#REF!+#REF!+M36+#REF!</f>
        <v>#REF!</v>
      </c>
      <c r="N39" s="61"/>
      <c r="O39" s="30"/>
      <c r="P39" s="30"/>
      <c r="Q39" s="19"/>
    </row>
    <row r="40" spans="6:17" s="1" customFormat="1" ht="21" customHeight="1" thickBot="1" x14ac:dyDescent="0.3">
      <c r="F40" s="34"/>
      <c r="G40" s="22"/>
      <c r="H40" s="22"/>
      <c r="I40" s="22"/>
      <c r="J40" s="23"/>
      <c r="K40" s="39"/>
      <c r="L40" s="39"/>
      <c r="M40" s="39"/>
      <c r="N40" s="39"/>
      <c r="O40" s="26"/>
      <c r="P40" s="26"/>
    </row>
    <row r="41" spans="6:17" s="1" customFormat="1" ht="21" customHeight="1" x14ac:dyDescent="0.25">
      <c r="F41" s="62" t="s">
        <v>46</v>
      </c>
      <c r="G41" s="63"/>
      <c r="H41" s="63"/>
      <c r="I41" s="63"/>
      <c r="J41" s="64"/>
      <c r="K41" s="63"/>
      <c r="L41" s="65"/>
      <c r="M41" s="63"/>
      <c r="N41" s="65"/>
      <c r="O41" s="66"/>
      <c r="P41" s="66"/>
      <c r="Q41" s="17"/>
    </row>
    <row r="42" spans="6:17" s="1" customFormat="1" ht="21" customHeight="1" x14ac:dyDescent="0.25">
      <c r="F42" s="67" t="s">
        <v>47</v>
      </c>
      <c r="G42" s="36"/>
      <c r="H42" s="36"/>
      <c r="I42" s="36"/>
      <c r="J42" s="23"/>
      <c r="K42" s="36"/>
      <c r="L42" s="39"/>
      <c r="M42" s="36"/>
      <c r="N42" s="39"/>
      <c r="O42" s="40"/>
      <c r="P42" s="40"/>
      <c r="Q42" s="18"/>
    </row>
    <row r="43" spans="6:17" s="1" customFormat="1" ht="21" customHeight="1" x14ac:dyDescent="0.25">
      <c r="F43" s="68"/>
      <c r="G43" s="36" t="s">
        <v>31</v>
      </c>
      <c r="H43" s="36" t="s">
        <v>32</v>
      </c>
      <c r="I43" s="36" t="s">
        <v>33</v>
      </c>
      <c r="J43" s="23"/>
      <c r="K43" s="37" t="s">
        <v>28</v>
      </c>
      <c r="L43" s="39"/>
      <c r="M43" s="37" t="s">
        <v>34</v>
      </c>
      <c r="N43" s="39"/>
      <c r="O43" s="40" t="s">
        <v>35</v>
      </c>
      <c r="P43" s="40"/>
      <c r="Q43" s="18"/>
    </row>
    <row r="44" spans="6:17" s="1" customFormat="1" ht="21" customHeight="1" x14ac:dyDescent="0.25">
      <c r="F44" s="69" t="s">
        <v>48</v>
      </c>
      <c r="G44" s="48"/>
      <c r="H44" s="44"/>
      <c r="I44" s="49"/>
      <c r="J44" s="46"/>
      <c r="K44" s="47">
        <f t="shared" ref="K44:K46" si="2">H44*I44</f>
        <v>0</v>
      </c>
      <c r="L44" s="25"/>
      <c r="M44" s="47"/>
      <c r="N44" s="25"/>
      <c r="O44" s="48"/>
      <c r="P44" s="48"/>
      <c r="Q44" s="18"/>
    </row>
    <row r="45" spans="6:17" s="1" customFormat="1" ht="21" customHeight="1" x14ac:dyDescent="0.25">
      <c r="F45" s="69" t="s">
        <v>49</v>
      </c>
      <c r="G45" s="43"/>
      <c r="H45" s="44"/>
      <c r="I45" s="49"/>
      <c r="J45" s="46"/>
      <c r="K45" s="47">
        <f t="shared" si="2"/>
        <v>0</v>
      </c>
      <c r="L45" s="25"/>
      <c r="M45" s="47"/>
      <c r="N45" s="25"/>
      <c r="O45" s="48"/>
      <c r="P45" s="48"/>
      <c r="Q45" s="18"/>
    </row>
    <row r="46" spans="6:17" s="1" customFormat="1" ht="21" customHeight="1" x14ac:dyDescent="0.25">
      <c r="F46" s="69" t="s">
        <v>50</v>
      </c>
      <c r="G46" s="43"/>
      <c r="H46" s="44"/>
      <c r="I46" s="49"/>
      <c r="J46" s="46"/>
      <c r="K46" s="47">
        <f t="shared" si="2"/>
        <v>0</v>
      </c>
      <c r="L46" s="25"/>
      <c r="M46" s="47"/>
      <c r="N46" s="25"/>
      <c r="O46" s="48"/>
      <c r="P46" s="48"/>
      <c r="Q46" s="18"/>
    </row>
    <row r="47" spans="6:17" s="1" customFormat="1" ht="21" customHeight="1" x14ac:dyDescent="0.25">
      <c r="F47" s="69" t="s">
        <v>51</v>
      </c>
      <c r="G47" s="43"/>
      <c r="H47" s="44"/>
      <c r="I47" s="49"/>
      <c r="J47" s="46"/>
      <c r="K47" s="47"/>
      <c r="L47" s="25"/>
      <c r="M47" s="47"/>
      <c r="N47" s="25"/>
      <c r="O47" s="48"/>
      <c r="P47" s="70"/>
      <c r="Q47" s="18"/>
    </row>
    <row r="48" spans="6:17" s="1" customFormat="1" ht="21" customHeight="1" x14ac:dyDescent="0.25">
      <c r="F48" s="69" t="s">
        <v>51</v>
      </c>
      <c r="G48" s="43"/>
      <c r="H48" s="44"/>
      <c r="I48" s="49"/>
      <c r="J48" s="46"/>
      <c r="K48" s="47"/>
      <c r="L48" s="25"/>
      <c r="M48" s="47"/>
      <c r="N48" s="25"/>
      <c r="O48" s="48"/>
      <c r="P48" s="70"/>
      <c r="Q48" s="18"/>
    </row>
    <row r="49" spans="6:17" s="1" customFormat="1" ht="21" customHeight="1" x14ac:dyDescent="0.25">
      <c r="F49" s="69" t="s">
        <v>51</v>
      </c>
      <c r="G49" s="43"/>
      <c r="H49" s="44"/>
      <c r="I49" s="49"/>
      <c r="J49" s="46"/>
      <c r="K49" s="47"/>
      <c r="L49" s="25"/>
      <c r="M49" s="47"/>
      <c r="N49" s="25"/>
      <c r="O49" s="48"/>
      <c r="P49" s="70"/>
      <c r="Q49" s="18"/>
    </row>
    <row r="50" spans="6:17" s="1" customFormat="1" ht="21" customHeight="1" x14ac:dyDescent="0.25">
      <c r="F50" s="69" t="s">
        <v>51</v>
      </c>
      <c r="G50" s="43"/>
      <c r="H50" s="44"/>
      <c r="I50" s="49"/>
      <c r="J50" s="46"/>
      <c r="K50" s="47"/>
      <c r="L50" s="25"/>
      <c r="M50" s="47"/>
      <c r="N50" s="25"/>
      <c r="O50" s="48"/>
      <c r="P50" s="70"/>
      <c r="Q50" s="18"/>
    </row>
    <row r="51" spans="6:17" s="1" customFormat="1" ht="21" customHeight="1" x14ac:dyDescent="0.25">
      <c r="F51" s="69" t="s">
        <v>51</v>
      </c>
      <c r="G51" s="43"/>
      <c r="H51" s="44"/>
      <c r="I51" s="49"/>
      <c r="J51" s="46"/>
      <c r="K51" s="47"/>
      <c r="L51" s="25"/>
      <c r="M51" s="47"/>
      <c r="N51" s="25"/>
      <c r="O51" s="48"/>
      <c r="P51" s="70"/>
      <c r="Q51" s="18"/>
    </row>
    <row r="52" spans="6:17" s="1" customFormat="1" ht="21" customHeight="1" x14ac:dyDescent="0.25">
      <c r="F52" s="69" t="s">
        <v>51</v>
      </c>
      <c r="G52" s="43"/>
      <c r="H52" s="44"/>
      <c r="I52" s="49"/>
      <c r="J52" s="46"/>
      <c r="K52" s="47"/>
      <c r="L52" s="25"/>
      <c r="M52" s="47"/>
      <c r="N52" s="25"/>
      <c r="O52" s="48"/>
      <c r="P52" s="70"/>
      <c r="Q52" s="18"/>
    </row>
    <row r="53" spans="6:17" s="1" customFormat="1" ht="21" customHeight="1" x14ac:dyDescent="0.25">
      <c r="F53" s="69" t="s">
        <v>51</v>
      </c>
      <c r="G53" s="43"/>
      <c r="H53" s="44"/>
      <c r="I53" s="49"/>
      <c r="J53" s="46"/>
      <c r="K53" s="47"/>
      <c r="L53" s="25"/>
      <c r="M53" s="47"/>
      <c r="N53" s="25"/>
      <c r="O53" s="48"/>
      <c r="P53" s="70"/>
      <c r="Q53" s="18"/>
    </row>
    <row r="54" spans="6:17" s="1" customFormat="1" ht="21" customHeight="1" x14ac:dyDescent="0.25">
      <c r="F54" s="69" t="s">
        <v>51</v>
      </c>
      <c r="G54" s="43"/>
      <c r="H54" s="44"/>
      <c r="I54" s="49"/>
      <c r="J54" s="46"/>
      <c r="K54" s="47"/>
      <c r="L54" s="25"/>
      <c r="M54" s="47"/>
      <c r="N54" s="25"/>
      <c r="O54" s="48"/>
      <c r="P54" s="70"/>
      <c r="Q54" s="18"/>
    </row>
    <row r="55" spans="6:17" s="1" customFormat="1" ht="21" customHeight="1" x14ac:dyDescent="0.25">
      <c r="F55" s="69" t="s">
        <v>51</v>
      </c>
      <c r="G55" s="43"/>
      <c r="H55" s="44"/>
      <c r="I55" s="49"/>
      <c r="J55" s="46"/>
      <c r="K55" s="47"/>
      <c r="L55" s="25"/>
      <c r="M55" s="47"/>
      <c r="N55" s="25"/>
      <c r="O55" s="48"/>
      <c r="P55" s="70"/>
      <c r="Q55" s="18"/>
    </row>
    <row r="56" spans="6:17" s="1" customFormat="1" ht="21" customHeight="1" x14ac:dyDescent="0.25">
      <c r="F56" s="69" t="s">
        <v>51</v>
      </c>
      <c r="G56" s="43"/>
      <c r="H56" s="44"/>
      <c r="I56" s="49"/>
      <c r="J56" s="46"/>
      <c r="K56" s="47"/>
      <c r="L56" s="25"/>
      <c r="M56" s="47"/>
      <c r="N56" s="25"/>
      <c r="O56" s="48"/>
      <c r="P56" s="70"/>
      <c r="Q56" s="18"/>
    </row>
    <row r="57" spans="6:17" s="1" customFormat="1" ht="21" customHeight="1" x14ac:dyDescent="0.25">
      <c r="F57" s="69" t="s">
        <v>51</v>
      </c>
      <c r="G57" s="43"/>
      <c r="H57" s="44"/>
      <c r="I57" s="49"/>
      <c r="J57" s="46"/>
      <c r="K57" s="47"/>
      <c r="L57" s="25"/>
      <c r="M57" s="47"/>
      <c r="N57" s="25"/>
      <c r="O57" s="48"/>
      <c r="P57" s="70"/>
      <c r="Q57" s="18"/>
    </row>
    <row r="58" spans="6:17" s="1" customFormat="1" ht="21" customHeight="1" x14ac:dyDescent="0.25">
      <c r="F58" s="69" t="s">
        <v>51</v>
      </c>
      <c r="G58" s="43"/>
      <c r="H58" s="44"/>
      <c r="I58" s="49"/>
      <c r="J58" s="46"/>
      <c r="K58" s="47"/>
      <c r="L58" s="25"/>
      <c r="M58" s="47"/>
      <c r="N58" s="25"/>
      <c r="O58" s="48"/>
      <c r="P58" s="70"/>
      <c r="Q58" s="18"/>
    </row>
    <row r="59" spans="6:17" s="1" customFormat="1" ht="21" customHeight="1" x14ac:dyDescent="0.25">
      <c r="F59" s="69" t="s">
        <v>51</v>
      </c>
      <c r="G59" s="43"/>
      <c r="H59" s="44"/>
      <c r="I59" s="49"/>
      <c r="J59" s="46"/>
      <c r="K59" s="47"/>
      <c r="L59" s="25"/>
      <c r="M59" s="47"/>
      <c r="N59" s="25"/>
      <c r="O59" s="48"/>
      <c r="P59" s="70"/>
      <c r="Q59" s="18"/>
    </row>
    <row r="60" spans="6:17" s="1" customFormat="1" ht="21" customHeight="1" x14ac:dyDescent="0.25">
      <c r="F60" s="69" t="s">
        <v>51</v>
      </c>
      <c r="G60" s="43"/>
      <c r="H60" s="44"/>
      <c r="I60" s="49"/>
      <c r="J60" s="46"/>
      <c r="K60" s="47"/>
      <c r="L60" s="25"/>
      <c r="M60" s="47"/>
      <c r="N60" s="25"/>
      <c r="O60" s="48"/>
      <c r="P60" s="70"/>
      <c r="Q60" s="18"/>
    </row>
    <row r="61" spans="6:17" s="1" customFormat="1" ht="21" customHeight="1" x14ac:dyDescent="0.25">
      <c r="F61" s="69" t="s">
        <v>51</v>
      </c>
      <c r="G61" s="43"/>
      <c r="H61" s="44"/>
      <c r="I61" s="49"/>
      <c r="J61" s="46"/>
      <c r="K61" s="47"/>
      <c r="L61" s="25"/>
      <c r="M61" s="47"/>
      <c r="N61" s="25"/>
      <c r="O61" s="48"/>
      <c r="P61" s="70"/>
      <c r="Q61" s="18"/>
    </row>
    <row r="62" spans="6:17" s="1" customFormat="1" ht="21" customHeight="1" x14ac:dyDescent="0.25">
      <c r="F62" s="69" t="s">
        <v>51</v>
      </c>
      <c r="G62" s="43"/>
      <c r="H62" s="44"/>
      <c r="I62" s="49"/>
      <c r="J62" s="46"/>
      <c r="K62" s="47"/>
      <c r="L62" s="25"/>
      <c r="M62" s="47"/>
      <c r="N62" s="25"/>
      <c r="O62" s="48"/>
      <c r="P62" s="70"/>
      <c r="Q62" s="18"/>
    </row>
    <row r="63" spans="6:17" s="1" customFormat="1" ht="21" customHeight="1" x14ac:dyDescent="0.25">
      <c r="F63" s="69" t="s">
        <v>51</v>
      </c>
      <c r="G63" s="43"/>
      <c r="H63" s="44"/>
      <c r="I63" s="49"/>
      <c r="J63" s="46"/>
      <c r="K63" s="47"/>
      <c r="L63" s="25"/>
      <c r="M63" s="47"/>
      <c r="N63" s="25"/>
      <c r="O63" s="48"/>
      <c r="P63" s="70"/>
      <c r="Q63" s="18"/>
    </row>
    <row r="64" spans="6:17" s="1" customFormat="1" ht="21" customHeight="1" x14ac:dyDescent="0.25">
      <c r="F64" s="69" t="s">
        <v>51</v>
      </c>
      <c r="G64" s="55"/>
      <c r="H64" s="55"/>
      <c r="I64" s="55"/>
      <c r="J64" s="56"/>
      <c r="K64" s="57"/>
      <c r="L64" s="57"/>
      <c r="M64" s="57"/>
      <c r="N64" s="57"/>
      <c r="O64" s="53"/>
      <c r="P64" s="53"/>
      <c r="Q64" s="18"/>
    </row>
    <row r="65" spans="6:17" s="1" customFormat="1" ht="21" customHeight="1" x14ac:dyDescent="0.25">
      <c r="F65" s="69"/>
      <c r="G65" s="22"/>
      <c r="H65" s="22"/>
      <c r="I65" s="22"/>
      <c r="J65" s="50" t="s">
        <v>44</v>
      </c>
      <c r="K65" s="51">
        <f>SUM(K44:K63)</f>
        <v>0</v>
      </c>
      <c r="L65" s="52"/>
      <c r="M65" s="52">
        <f>SUM(M44:M46)</f>
        <v>0</v>
      </c>
      <c r="N65" s="52"/>
      <c r="O65" s="26"/>
      <c r="P65" s="26"/>
      <c r="Q65" s="18"/>
    </row>
    <row r="66" spans="6:17" s="1" customFormat="1" ht="21" customHeight="1" x14ac:dyDescent="0.25">
      <c r="F66" s="69"/>
      <c r="G66" s="22"/>
      <c r="H66" s="22"/>
      <c r="I66" s="22"/>
      <c r="J66" s="23"/>
      <c r="K66" s="39"/>
      <c r="L66" s="39"/>
      <c r="M66" s="39"/>
      <c r="N66" s="39"/>
      <c r="O66" s="26"/>
      <c r="P66" s="26"/>
      <c r="Q66" s="18"/>
    </row>
    <row r="67" spans="6:17" s="1" customFormat="1" ht="21" customHeight="1" x14ac:dyDescent="0.25">
      <c r="F67" s="69"/>
      <c r="G67" s="43"/>
      <c r="H67" s="44"/>
      <c r="I67" s="49"/>
      <c r="J67" s="46"/>
      <c r="K67" s="47">
        <f>H67*I67</f>
        <v>0</v>
      </c>
      <c r="L67" s="25"/>
      <c r="M67" s="47"/>
      <c r="N67" s="25"/>
      <c r="O67" s="48"/>
      <c r="P67" s="48"/>
      <c r="Q67" s="18"/>
    </row>
    <row r="68" spans="6:17" s="1" customFormat="1" ht="21" customHeight="1" x14ac:dyDescent="0.25">
      <c r="F68" s="69"/>
      <c r="G68" s="43"/>
      <c r="H68" s="44"/>
      <c r="I68" s="49"/>
      <c r="J68" s="46"/>
      <c r="K68" s="47">
        <f t="shared" ref="K68:K69" si="3">H68*I68</f>
        <v>0</v>
      </c>
      <c r="L68" s="25"/>
      <c r="M68" s="47"/>
      <c r="N68" s="25"/>
      <c r="O68" s="48"/>
      <c r="P68" s="48"/>
      <c r="Q68" s="18"/>
    </row>
    <row r="69" spans="6:17" s="1" customFormat="1" ht="21" customHeight="1" x14ac:dyDescent="0.25">
      <c r="F69" s="69"/>
      <c r="G69" s="43"/>
      <c r="H69" s="44"/>
      <c r="I69" s="49"/>
      <c r="J69" s="46"/>
      <c r="K69" s="47">
        <f t="shared" si="3"/>
        <v>0</v>
      </c>
      <c r="L69" s="25"/>
      <c r="M69" s="47"/>
      <c r="N69" s="25"/>
      <c r="O69" s="48"/>
      <c r="P69" s="48"/>
      <c r="Q69" s="18"/>
    </row>
    <row r="70" spans="6:17" s="1" customFormat="1" ht="21" customHeight="1" x14ac:dyDescent="0.25">
      <c r="F70" s="69" t="s">
        <v>52</v>
      </c>
      <c r="G70" s="43"/>
      <c r="H70" s="44"/>
      <c r="I70" s="49"/>
      <c r="J70" s="46"/>
      <c r="K70" s="47"/>
      <c r="L70" s="25"/>
      <c r="M70" s="47"/>
      <c r="N70" s="25"/>
      <c r="O70" s="48"/>
      <c r="P70" s="70"/>
      <c r="Q70" s="18"/>
    </row>
    <row r="71" spans="6:17" s="1" customFormat="1" ht="21" customHeight="1" x14ac:dyDescent="0.25">
      <c r="F71" s="69" t="s">
        <v>52</v>
      </c>
      <c r="G71" s="43"/>
      <c r="H71" s="44"/>
      <c r="I71" s="49"/>
      <c r="J71" s="46"/>
      <c r="K71" s="47"/>
      <c r="L71" s="25"/>
      <c r="M71" s="47"/>
      <c r="N71" s="25"/>
      <c r="O71" s="48"/>
      <c r="P71" s="70"/>
      <c r="Q71" s="18"/>
    </row>
    <row r="72" spans="6:17" s="1" customFormat="1" ht="21" customHeight="1" x14ac:dyDescent="0.25">
      <c r="F72" s="69" t="s">
        <v>52</v>
      </c>
      <c r="G72" s="43"/>
      <c r="H72" s="44"/>
      <c r="I72" s="49"/>
      <c r="J72" s="46"/>
      <c r="K72" s="47"/>
      <c r="L72" s="25"/>
      <c r="M72" s="47"/>
      <c r="N72" s="25"/>
      <c r="O72" s="48"/>
      <c r="P72" s="70"/>
      <c r="Q72" s="18"/>
    </row>
    <row r="73" spans="6:17" s="1" customFormat="1" ht="21" customHeight="1" x14ac:dyDescent="0.25">
      <c r="F73" s="69" t="s">
        <v>52</v>
      </c>
      <c r="G73" s="43"/>
      <c r="H73" s="44"/>
      <c r="I73" s="49"/>
      <c r="J73" s="46"/>
      <c r="K73" s="47"/>
      <c r="L73" s="25"/>
      <c r="M73" s="47"/>
      <c r="N73" s="25"/>
      <c r="O73" s="48"/>
      <c r="P73" s="70"/>
      <c r="Q73" s="18"/>
    </row>
    <row r="74" spans="6:17" s="1" customFormat="1" ht="21" customHeight="1" x14ac:dyDescent="0.25">
      <c r="F74" s="69" t="s">
        <v>52</v>
      </c>
      <c r="G74" s="43"/>
      <c r="H74" s="44"/>
      <c r="I74" s="49"/>
      <c r="J74" s="46"/>
      <c r="K74" s="47"/>
      <c r="L74" s="25"/>
      <c r="M74" s="47"/>
      <c r="N74" s="25"/>
      <c r="O74" s="48"/>
      <c r="P74" s="70"/>
      <c r="Q74" s="18"/>
    </row>
    <row r="75" spans="6:17" s="1" customFormat="1" ht="21" customHeight="1" x14ac:dyDescent="0.25">
      <c r="F75" s="69" t="s">
        <v>52</v>
      </c>
      <c r="G75" s="43"/>
      <c r="H75" s="44"/>
      <c r="I75" s="49"/>
      <c r="J75" s="46"/>
      <c r="K75" s="47"/>
      <c r="L75" s="25"/>
      <c r="M75" s="47"/>
      <c r="N75" s="25"/>
      <c r="O75" s="48"/>
      <c r="P75" s="70"/>
      <c r="Q75" s="18"/>
    </row>
    <row r="76" spans="6:17" s="1" customFormat="1" ht="21" customHeight="1" x14ac:dyDescent="0.25">
      <c r="F76" s="69" t="s">
        <v>52</v>
      </c>
      <c r="G76" s="43"/>
      <c r="H76" s="44"/>
      <c r="I76" s="49"/>
      <c r="J76" s="46"/>
      <c r="K76" s="47"/>
      <c r="L76" s="25"/>
      <c r="M76" s="47"/>
      <c r="N76" s="25"/>
      <c r="O76" s="48"/>
      <c r="P76" s="70"/>
      <c r="Q76" s="18"/>
    </row>
    <row r="77" spans="6:17" s="1" customFormat="1" ht="21" customHeight="1" x14ac:dyDescent="0.25">
      <c r="F77" s="69" t="s">
        <v>52</v>
      </c>
      <c r="G77" s="43"/>
      <c r="H77" s="44"/>
      <c r="I77" s="49"/>
      <c r="J77" s="46"/>
      <c r="K77" s="47"/>
      <c r="L77" s="25"/>
      <c r="M77" s="47"/>
      <c r="N77" s="25"/>
      <c r="O77" s="48"/>
      <c r="P77" s="70"/>
      <c r="Q77" s="18"/>
    </row>
    <row r="78" spans="6:17" s="1" customFormat="1" ht="21" customHeight="1" x14ac:dyDescent="0.25">
      <c r="F78" s="69" t="s">
        <v>52</v>
      </c>
      <c r="G78" s="43"/>
      <c r="H78" s="44"/>
      <c r="I78" s="49"/>
      <c r="J78" s="46"/>
      <c r="K78" s="47"/>
      <c r="L78" s="25"/>
      <c r="M78" s="47"/>
      <c r="N78" s="25"/>
      <c r="O78" s="48"/>
      <c r="P78" s="70"/>
      <c r="Q78" s="18"/>
    </row>
    <row r="79" spans="6:17" s="1" customFormat="1" ht="21" customHeight="1" x14ac:dyDescent="0.25">
      <c r="F79" s="69" t="s">
        <v>52</v>
      </c>
      <c r="G79" s="43"/>
      <c r="H79" s="44"/>
      <c r="I79" s="49"/>
      <c r="J79" s="46"/>
      <c r="K79" s="47"/>
      <c r="L79" s="25"/>
      <c r="M79" s="47"/>
      <c r="N79" s="25"/>
      <c r="O79" s="48"/>
      <c r="P79" s="70"/>
      <c r="Q79" s="18"/>
    </row>
    <row r="80" spans="6:17" s="1" customFormat="1" ht="21" customHeight="1" x14ac:dyDescent="0.25">
      <c r="F80" s="69" t="s">
        <v>52</v>
      </c>
      <c r="G80" s="43"/>
      <c r="H80" s="44"/>
      <c r="I80" s="49"/>
      <c r="J80" s="46"/>
      <c r="K80" s="47"/>
      <c r="L80" s="25"/>
      <c r="M80" s="47"/>
      <c r="N80" s="25"/>
      <c r="O80" s="48"/>
      <c r="P80" s="70"/>
      <c r="Q80" s="18"/>
    </row>
    <row r="81" spans="6:17" s="1" customFormat="1" ht="21" customHeight="1" x14ac:dyDescent="0.25">
      <c r="F81" s="69" t="s">
        <v>52</v>
      </c>
      <c r="G81" s="43"/>
      <c r="H81" s="44"/>
      <c r="I81" s="49"/>
      <c r="J81" s="46"/>
      <c r="K81" s="47"/>
      <c r="L81" s="25"/>
      <c r="M81" s="47"/>
      <c r="N81" s="25"/>
      <c r="O81" s="48"/>
      <c r="P81" s="70"/>
      <c r="Q81" s="18"/>
    </row>
    <row r="82" spans="6:17" s="1" customFormat="1" ht="21" customHeight="1" x14ac:dyDescent="0.25">
      <c r="F82" s="69" t="s">
        <v>52</v>
      </c>
      <c r="G82" s="43"/>
      <c r="H82" s="44"/>
      <c r="I82" s="49"/>
      <c r="J82" s="46"/>
      <c r="K82" s="47"/>
      <c r="L82" s="25"/>
      <c r="M82" s="47"/>
      <c r="N82" s="25"/>
      <c r="O82" s="48"/>
      <c r="P82" s="70"/>
      <c r="Q82" s="18"/>
    </row>
    <row r="83" spans="6:17" s="1" customFormat="1" ht="21" customHeight="1" x14ac:dyDescent="0.25">
      <c r="F83" s="69" t="s">
        <v>52</v>
      </c>
      <c r="G83" s="43"/>
      <c r="H83" s="44"/>
      <c r="I83" s="49"/>
      <c r="J83" s="46"/>
      <c r="K83" s="47"/>
      <c r="L83" s="25"/>
      <c r="M83" s="47"/>
      <c r="N83" s="25"/>
      <c r="O83" s="48"/>
      <c r="P83" s="70"/>
      <c r="Q83" s="18"/>
    </row>
    <row r="84" spans="6:17" s="1" customFormat="1" ht="21" customHeight="1" x14ac:dyDescent="0.25">
      <c r="F84" s="69" t="s">
        <v>52</v>
      </c>
      <c r="G84" s="43"/>
      <c r="H84" s="44"/>
      <c r="I84" s="49"/>
      <c r="J84" s="46"/>
      <c r="K84" s="47"/>
      <c r="L84" s="25"/>
      <c r="M84" s="47"/>
      <c r="N84" s="25"/>
      <c r="O84" s="48"/>
      <c r="P84" s="70"/>
      <c r="Q84" s="18"/>
    </row>
    <row r="85" spans="6:17" s="1" customFormat="1" ht="21" customHeight="1" x14ac:dyDescent="0.25">
      <c r="F85" s="69" t="s">
        <v>52</v>
      </c>
      <c r="G85" s="43"/>
      <c r="H85" s="44"/>
      <c r="I85" s="49"/>
      <c r="J85" s="46"/>
      <c r="K85" s="47"/>
      <c r="L85" s="25"/>
      <c r="M85" s="47"/>
      <c r="N85" s="25"/>
      <c r="O85" s="48"/>
      <c r="P85" s="70"/>
      <c r="Q85" s="18"/>
    </row>
    <row r="86" spans="6:17" s="1" customFormat="1" ht="21" customHeight="1" x14ac:dyDescent="0.25">
      <c r="F86" s="69" t="s">
        <v>52</v>
      </c>
      <c r="G86" s="43"/>
      <c r="H86" s="44"/>
      <c r="I86" s="49"/>
      <c r="J86" s="46"/>
      <c r="K86" s="47"/>
      <c r="L86" s="25"/>
      <c r="M86" s="47"/>
      <c r="N86" s="25"/>
      <c r="O86" s="48"/>
      <c r="P86" s="70"/>
      <c r="Q86" s="18"/>
    </row>
    <row r="87" spans="6:17" s="1" customFormat="1" ht="21" customHeight="1" x14ac:dyDescent="0.25">
      <c r="F87" s="69" t="s">
        <v>52</v>
      </c>
      <c r="G87" s="55"/>
      <c r="H87" s="55"/>
      <c r="I87" s="55"/>
      <c r="J87" s="56"/>
      <c r="K87" s="57"/>
      <c r="L87" s="57"/>
      <c r="M87" s="57"/>
      <c r="N87" s="57"/>
      <c r="O87" s="53"/>
      <c r="P87" s="53"/>
      <c r="Q87" s="18"/>
    </row>
    <row r="88" spans="6:17" s="1" customFormat="1" ht="21" customHeight="1" x14ac:dyDescent="0.25">
      <c r="F88" s="69"/>
      <c r="G88" s="22"/>
      <c r="H88" s="22"/>
      <c r="I88" s="22"/>
      <c r="J88" s="50" t="s">
        <v>44</v>
      </c>
      <c r="K88" s="51">
        <f>SUM(K67:K86)</f>
        <v>0</v>
      </c>
      <c r="L88" s="52"/>
      <c r="M88" s="52">
        <f>SUM(M67:M69)</f>
        <v>0</v>
      </c>
      <c r="N88" s="52"/>
      <c r="O88" s="26"/>
      <c r="P88" s="26"/>
      <c r="Q88" s="18"/>
    </row>
    <row r="89" spans="6:17" s="1" customFormat="1" ht="21" customHeight="1" x14ac:dyDescent="0.25">
      <c r="F89" s="69"/>
      <c r="G89" s="22"/>
      <c r="H89" s="22"/>
      <c r="I89" s="22"/>
      <c r="J89" s="23"/>
      <c r="K89" s="39"/>
      <c r="L89" s="39"/>
      <c r="M89" s="39"/>
      <c r="N89" s="39"/>
      <c r="O89" s="26"/>
      <c r="P89" s="26"/>
      <c r="Q89" s="18"/>
    </row>
    <row r="90" spans="6:17" s="1" customFormat="1" ht="21" customHeight="1" x14ac:dyDescent="0.25">
      <c r="F90" s="69"/>
      <c r="G90" s="22"/>
      <c r="H90" s="22"/>
      <c r="I90" s="22"/>
      <c r="J90" s="23"/>
      <c r="K90" s="39"/>
      <c r="L90" s="39"/>
      <c r="M90" s="39"/>
      <c r="N90" s="39"/>
      <c r="O90" s="26"/>
      <c r="P90" s="26"/>
      <c r="Q90" s="18"/>
    </row>
    <row r="91" spans="6:17" s="1" customFormat="1" ht="21" customHeight="1" thickBot="1" x14ac:dyDescent="0.3">
      <c r="F91" s="71"/>
      <c r="G91" s="27"/>
      <c r="H91" s="27"/>
      <c r="I91" s="27"/>
      <c r="J91" s="59" t="s">
        <v>53</v>
      </c>
      <c r="K91" s="60">
        <f>SUM(K65,K88)</f>
        <v>0</v>
      </c>
      <c r="L91" s="61"/>
      <c r="M91" s="61" t="e">
        <f>M65+M88+#REF!+#REF!+#REF!+#REF!+#REF!</f>
        <v>#REF!</v>
      </c>
      <c r="N91" s="61"/>
      <c r="O91" s="30"/>
      <c r="P91" s="30"/>
      <c r="Q91" s="19"/>
    </row>
    <row r="92" spans="6:17" s="1" customFormat="1" ht="21" customHeight="1" thickBot="1" x14ac:dyDescent="0.3">
      <c r="F92" s="34"/>
      <c r="G92" s="22"/>
      <c r="H92" s="22"/>
      <c r="I92" s="22"/>
      <c r="J92" s="23"/>
      <c r="K92" s="24"/>
      <c r="L92" s="24"/>
      <c r="M92" s="24"/>
      <c r="N92" s="24"/>
      <c r="O92" s="26"/>
      <c r="P92" s="26"/>
    </row>
    <row r="93" spans="6:17" s="1" customFormat="1" ht="21" customHeight="1" x14ac:dyDescent="0.25">
      <c r="F93" s="62" t="s">
        <v>54</v>
      </c>
      <c r="G93" s="63"/>
      <c r="H93" s="63"/>
      <c r="I93" s="63"/>
      <c r="J93" s="64"/>
      <c r="K93" s="63"/>
      <c r="L93" s="65"/>
      <c r="M93" s="63"/>
      <c r="N93" s="65"/>
      <c r="O93" s="66"/>
      <c r="P93" s="66"/>
      <c r="Q93" s="17"/>
    </row>
    <row r="94" spans="6:17" s="1" customFormat="1" ht="21" customHeight="1" x14ac:dyDescent="0.25">
      <c r="F94" s="41" t="s">
        <v>55</v>
      </c>
      <c r="G94" s="36"/>
      <c r="H94" s="36"/>
      <c r="I94" s="36"/>
      <c r="J94" s="23"/>
      <c r="K94" s="36"/>
      <c r="L94" s="39"/>
      <c r="M94" s="36"/>
      <c r="N94" s="39"/>
      <c r="O94" s="40"/>
      <c r="P94" s="40"/>
      <c r="Q94" s="18"/>
    </row>
    <row r="95" spans="6:17" s="1" customFormat="1" ht="21" customHeight="1" x14ac:dyDescent="0.25">
      <c r="F95" s="68"/>
      <c r="G95" s="36" t="s">
        <v>31</v>
      </c>
      <c r="H95" s="36" t="s">
        <v>32</v>
      </c>
      <c r="I95" s="36" t="s">
        <v>33</v>
      </c>
      <c r="J95" s="23"/>
      <c r="K95" s="37" t="s">
        <v>28</v>
      </c>
      <c r="L95" s="39"/>
      <c r="M95" s="37" t="s">
        <v>34</v>
      </c>
      <c r="N95" s="39"/>
      <c r="O95" s="40" t="s">
        <v>35</v>
      </c>
      <c r="P95" s="40"/>
      <c r="Q95" s="18"/>
    </row>
    <row r="96" spans="6:17" s="1" customFormat="1" ht="21" customHeight="1" x14ac:dyDescent="0.25">
      <c r="F96" s="69"/>
      <c r="G96" s="55"/>
      <c r="H96" s="55"/>
      <c r="I96" s="55"/>
      <c r="J96" s="55"/>
      <c r="K96" s="55"/>
      <c r="L96" s="55"/>
      <c r="M96" s="55"/>
      <c r="N96" s="55"/>
      <c r="O96" s="53"/>
      <c r="P96" s="53"/>
      <c r="Q96" s="18"/>
    </row>
    <row r="97" spans="6:17" s="1" customFormat="1" ht="21" customHeight="1" x14ac:dyDescent="0.25">
      <c r="F97" s="69" t="s">
        <v>56</v>
      </c>
      <c r="G97" s="43"/>
      <c r="H97" s="44"/>
      <c r="I97" s="49"/>
      <c r="J97" s="46"/>
      <c r="K97" s="47">
        <f t="shared" ref="K97:K102" si="4">H97*I97</f>
        <v>0</v>
      </c>
      <c r="L97" s="25"/>
      <c r="M97" s="47"/>
      <c r="N97" s="25"/>
      <c r="O97" s="48"/>
      <c r="P97" s="48"/>
      <c r="Q97" s="18"/>
    </row>
    <row r="98" spans="6:17" s="1" customFormat="1" ht="21" customHeight="1" x14ac:dyDescent="0.25">
      <c r="F98" s="69" t="s">
        <v>56</v>
      </c>
      <c r="G98" s="43"/>
      <c r="H98" s="44"/>
      <c r="I98" s="49"/>
      <c r="J98" s="46"/>
      <c r="K98" s="47">
        <f t="shared" si="4"/>
        <v>0</v>
      </c>
      <c r="L98" s="25"/>
      <c r="M98" s="47"/>
      <c r="N98" s="25"/>
      <c r="O98" s="48"/>
      <c r="P98" s="48"/>
      <c r="Q98" s="18"/>
    </row>
    <row r="99" spans="6:17" s="1" customFormat="1" ht="21" customHeight="1" x14ac:dyDescent="0.25">
      <c r="F99" s="69" t="s">
        <v>56</v>
      </c>
      <c r="G99" s="43"/>
      <c r="H99" s="44"/>
      <c r="I99" s="49"/>
      <c r="J99" s="46"/>
      <c r="K99" s="47">
        <f t="shared" si="4"/>
        <v>0</v>
      </c>
      <c r="L99" s="25"/>
      <c r="M99" s="47"/>
      <c r="N99" s="25"/>
      <c r="O99" s="48"/>
      <c r="P99" s="48"/>
      <c r="Q99" s="18"/>
    </row>
    <row r="100" spans="6:17" s="1" customFormat="1" ht="21" customHeight="1" x14ac:dyDescent="0.25">
      <c r="F100" s="69" t="s">
        <v>57</v>
      </c>
      <c r="G100" s="43"/>
      <c r="H100" s="44"/>
      <c r="I100" s="49"/>
      <c r="J100" s="46"/>
      <c r="K100" s="47">
        <f t="shared" si="4"/>
        <v>0</v>
      </c>
      <c r="L100" s="25"/>
      <c r="M100" s="47"/>
      <c r="N100" s="25"/>
      <c r="O100" s="48"/>
      <c r="P100" s="48"/>
      <c r="Q100" s="18"/>
    </row>
    <row r="101" spans="6:17" s="1" customFormat="1" ht="21" customHeight="1" x14ac:dyDescent="0.25">
      <c r="F101" s="69" t="s">
        <v>58</v>
      </c>
      <c r="G101" s="43"/>
      <c r="H101" s="44"/>
      <c r="I101" s="49"/>
      <c r="J101" s="46"/>
      <c r="K101" s="47">
        <f t="shared" si="4"/>
        <v>0</v>
      </c>
      <c r="L101" s="25"/>
      <c r="M101" s="47"/>
      <c r="N101" s="25"/>
      <c r="O101" s="48"/>
      <c r="P101" s="48"/>
      <c r="Q101" s="18"/>
    </row>
    <row r="102" spans="6:17" s="1" customFormat="1" ht="21" customHeight="1" x14ac:dyDescent="0.25">
      <c r="F102" s="69" t="s">
        <v>59</v>
      </c>
      <c r="G102" s="43"/>
      <c r="H102" s="44"/>
      <c r="I102" s="49"/>
      <c r="J102" s="46"/>
      <c r="K102" s="47">
        <f t="shared" si="4"/>
        <v>0</v>
      </c>
      <c r="L102" s="25"/>
      <c r="M102" s="47"/>
      <c r="N102" s="25"/>
      <c r="O102" s="48"/>
      <c r="P102" s="48"/>
      <c r="Q102" s="18"/>
    </row>
    <row r="103" spans="6:17" s="1" customFormat="1" ht="21" customHeight="1" x14ac:dyDescent="0.25">
      <c r="F103" s="69" t="s">
        <v>60</v>
      </c>
      <c r="G103" s="43"/>
      <c r="H103" s="44"/>
      <c r="I103" s="49"/>
      <c r="J103" s="46"/>
      <c r="K103" s="47"/>
      <c r="L103" s="25"/>
      <c r="M103" s="47"/>
      <c r="N103" s="25"/>
      <c r="O103" s="48"/>
      <c r="P103" s="70"/>
      <c r="Q103" s="18"/>
    </row>
    <row r="104" spans="6:17" s="1" customFormat="1" ht="21" customHeight="1" x14ac:dyDescent="0.25">
      <c r="F104" s="69" t="s">
        <v>60</v>
      </c>
      <c r="G104" s="43"/>
      <c r="H104" s="44"/>
      <c r="I104" s="49"/>
      <c r="J104" s="46"/>
      <c r="K104" s="47"/>
      <c r="L104" s="25"/>
      <c r="M104" s="47"/>
      <c r="N104" s="25"/>
      <c r="O104" s="48"/>
      <c r="P104" s="70"/>
      <c r="Q104" s="18"/>
    </row>
    <row r="105" spans="6:17" s="1" customFormat="1" ht="21" customHeight="1" x14ac:dyDescent="0.25">
      <c r="F105" s="69"/>
      <c r="G105" s="34"/>
      <c r="H105" s="34"/>
      <c r="I105" s="34"/>
      <c r="J105" s="50" t="s">
        <v>44</v>
      </c>
      <c r="K105" s="51">
        <f>SUM(K97:K102)</f>
        <v>0</v>
      </c>
      <c r="L105" s="52"/>
      <c r="M105" s="52">
        <f>SUM(M102:M104)</f>
        <v>0</v>
      </c>
      <c r="N105" s="52"/>
      <c r="O105" s="53"/>
      <c r="P105" s="53"/>
      <c r="Q105" s="18"/>
    </row>
    <row r="106" spans="6:17" s="1" customFormat="1" ht="21" customHeight="1" x14ac:dyDescent="0.25">
      <c r="F106" s="69"/>
      <c r="G106" s="22"/>
      <c r="H106" s="22"/>
      <c r="I106" s="22"/>
      <c r="J106" s="23"/>
      <c r="K106" s="39"/>
      <c r="L106" s="39"/>
      <c r="M106" s="39"/>
      <c r="N106" s="39"/>
      <c r="O106" s="26"/>
      <c r="P106" s="26"/>
      <c r="Q106" s="18"/>
    </row>
    <row r="107" spans="6:17" s="1" customFormat="1" ht="21" customHeight="1" thickBot="1" x14ac:dyDescent="0.3">
      <c r="F107" s="71"/>
      <c r="G107" s="27"/>
      <c r="H107" s="27"/>
      <c r="I107" s="27"/>
      <c r="J107" s="59" t="s">
        <v>61</v>
      </c>
      <c r="K107" s="60">
        <f>SUM(K105)</f>
        <v>0</v>
      </c>
      <c r="L107" s="61"/>
      <c r="M107" s="61" t="e">
        <f>#REF!+M92+M105+#REF!+#REF!+#REF!+#REF!</f>
        <v>#REF!</v>
      </c>
      <c r="N107" s="61"/>
      <c r="O107" s="30"/>
      <c r="P107" s="30"/>
      <c r="Q107" s="19"/>
    </row>
    <row r="108" spans="6:17" s="1" customFormat="1" ht="21" customHeight="1" thickBot="1" x14ac:dyDescent="0.3">
      <c r="F108" s="55"/>
      <c r="G108" s="22"/>
      <c r="H108" s="22"/>
      <c r="I108" s="22"/>
      <c r="J108" s="23"/>
      <c r="K108" s="24"/>
      <c r="L108" s="24"/>
      <c r="M108" s="24"/>
      <c r="N108" s="24"/>
      <c r="O108" s="26"/>
      <c r="P108" s="26"/>
    </row>
    <row r="109" spans="6:17" s="1" customFormat="1" ht="21" customHeight="1" x14ac:dyDescent="0.25">
      <c r="F109" s="62" t="s">
        <v>62</v>
      </c>
      <c r="G109" s="63"/>
      <c r="H109" s="72"/>
      <c r="I109" s="72"/>
      <c r="J109" s="64"/>
      <c r="K109" s="63"/>
      <c r="L109" s="65"/>
      <c r="M109" s="63"/>
      <c r="N109" s="65"/>
      <c r="O109" s="66"/>
      <c r="P109" s="66"/>
      <c r="Q109" s="17"/>
    </row>
    <row r="110" spans="6:17" s="1" customFormat="1" ht="21" customHeight="1" x14ac:dyDescent="0.25">
      <c r="F110" s="41" t="s">
        <v>63</v>
      </c>
      <c r="G110" s="36"/>
      <c r="H110" s="22"/>
      <c r="I110" s="22"/>
      <c r="J110" s="23"/>
      <c r="K110" s="36"/>
      <c r="L110" s="39"/>
      <c r="M110" s="36"/>
      <c r="N110" s="39"/>
      <c r="O110" s="40"/>
      <c r="P110" s="40"/>
      <c r="Q110" s="18"/>
    </row>
    <row r="111" spans="6:17" s="1" customFormat="1" ht="21" customHeight="1" x14ac:dyDescent="0.25">
      <c r="F111" s="68"/>
      <c r="G111" s="36" t="s">
        <v>31</v>
      </c>
      <c r="H111" s="36" t="s">
        <v>32</v>
      </c>
      <c r="I111" s="36" t="s">
        <v>33</v>
      </c>
      <c r="J111" s="23"/>
      <c r="K111" s="37" t="s">
        <v>28</v>
      </c>
      <c r="L111" s="39"/>
      <c r="M111" s="37" t="s">
        <v>34</v>
      </c>
      <c r="N111" s="39"/>
      <c r="O111" s="40" t="s">
        <v>35</v>
      </c>
      <c r="P111" s="40"/>
      <c r="Q111" s="18"/>
    </row>
    <row r="112" spans="6:17" s="1" customFormat="1" ht="21" customHeight="1" x14ac:dyDescent="0.25">
      <c r="F112" s="69"/>
      <c r="G112" s="55"/>
      <c r="H112" s="55"/>
      <c r="I112" s="55"/>
      <c r="J112" s="55"/>
      <c r="K112" s="55"/>
      <c r="L112" s="55"/>
      <c r="M112" s="55"/>
      <c r="N112" s="55"/>
      <c r="O112" s="53"/>
      <c r="P112" s="53"/>
      <c r="Q112" s="18"/>
    </row>
    <row r="113" spans="6:17" s="1" customFormat="1" ht="21" customHeight="1" x14ac:dyDescent="0.25">
      <c r="F113" s="69" t="s">
        <v>64</v>
      </c>
      <c r="G113" s="43"/>
      <c r="H113" s="44"/>
      <c r="I113" s="49"/>
      <c r="J113" s="46"/>
      <c r="K113" s="47">
        <f t="shared" ref="K113:K122" si="5">H113*I113</f>
        <v>0</v>
      </c>
      <c r="L113" s="25"/>
      <c r="M113" s="47"/>
      <c r="N113" s="25"/>
      <c r="O113" s="73"/>
      <c r="P113" s="48"/>
      <c r="Q113" s="18"/>
    </row>
    <row r="114" spans="6:17" s="1" customFormat="1" ht="21" customHeight="1" x14ac:dyDescent="0.25">
      <c r="F114" s="69" t="s">
        <v>65</v>
      </c>
      <c r="G114" s="43"/>
      <c r="H114" s="44"/>
      <c r="I114" s="49"/>
      <c r="J114" s="46"/>
      <c r="K114" s="47">
        <f t="shared" si="5"/>
        <v>0</v>
      </c>
      <c r="L114" s="25"/>
      <c r="M114" s="47"/>
      <c r="N114" s="25"/>
      <c r="O114" s="73"/>
      <c r="P114" s="48"/>
      <c r="Q114" s="18"/>
    </row>
    <row r="115" spans="6:17" s="1" customFormat="1" ht="21" customHeight="1" x14ac:dyDescent="0.25">
      <c r="F115" s="69" t="s">
        <v>66</v>
      </c>
      <c r="G115" s="43"/>
      <c r="H115" s="44"/>
      <c r="I115" s="49"/>
      <c r="J115" s="46"/>
      <c r="K115" s="47">
        <f t="shared" si="5"/>
        <v>0</v>
      </c>
      <c r="L115" s="25"/>
      <c r="M115" s="47"/>
      <c r="N115" s="25"/>
      <c r="O115" s="73"/>
      <c r="P115" s="48"/>
      <c r="Q115" s="18"/>
    </row>
    <row r="116" spans="6:17" s="1" customFormat="1" ht="21" customHeight="1" x14ac:dyDescent="0.25">
      <c r="F116" s="69"/>
      <c r="G116" s="43"/>
      <c r="H116" s="44"/>
      <c r="I116" s="49"/>
      <c r="J116" s="46"/>
      <c r="K116" s="47">
        <f t="shared" si="5"/>
        <v>0</v>
      </c>
      <c r="L116" s="25"/>
      <c r="M116" s="47"/>
      <c r="N116" s="25"/>
      <c r="O116" s="73"/>
      <c r="P116" s="48"/>
      <c r="Q116" s="18"/>
    </row>
    <row r="117" spans="6:17" s="1" customFormat="1" ht="21" customHeight="1" x14ac:dyDescent="0.25">
      <c r="F117" s="69" t="s">
        <v>67</v>
      </c>
      <c r="G117" s="43"/>
      <c r="H117" s="44"/>
      <c r="I117" s="49"/>
      <c r="J117" s="23"/>
      <c r="K117" s="47">
        <f t="shared" si="5"/>
        <v>0</v>
      </c>
      <c r="L117" s="25"/>
      <c r="M117" s="47"/>
      <c r="N117" s="25"/>
      <c r="O117" s="73"/>
      <c r="P117" s="48"/>
      <c r="Q117" s="18"/>
    </row>
    <row r="118" spans="6:17" s="1" customFormat="1" ht="21" customHeight="1" x14ac:dyDescent="0.25">
      <c r="F118" s="69" t="s">
        <v>67</v>
      </c>
      <c r="G118" s="43"/>
      <c r="H118" s="44"/>
      <c r="I118" s="49"/>
      <c r="J118" s="23"/>
      <c r="K118" s="47">
        <f t="shared" si="5"/>
        <v>0</v>
      </c>
      <c r="L118" s="25"/>
      <c r="M118" s="47"/>
      <c r="N118" s="25"/>
      <c r="O118" s="73"/>
      <c r="P118" s="48"/>
      <c r="Q118" s="18"/>
    </row>
    <row r="119" spans="6:17" s="1" customFormat="1" ht="21" customHeight="1" x14ac:dyDescent="0.25">
      <c r="F119" s="69" t="s">
        <v>67</v>
      </c>
      <c r="G119" s="43"/>
      <c r="H119" s="44"/>
      <c r="I119" s="49"/>
      <c r="J119" s="55"/>
      <c r="K119" s="47">
        <f t="shared" si="5"/>
        <v>0</v>
      </c>
      <c r="L119" s="55"/>
      <c r="M119" s="55"/>
      <c r="N119" s="55"/>
      <c r="O119" s="73"/>
      <c r="P119" s="48"/>
      <c r="Q119" s="18"/>
    </row>
    <row r="120" spans="6:17" s="1" customFormat="1" ht="21" customHeight="1" x14ac:dyDescent="0.25">
      <c r="F120" s="69"/>
      <c r="G120" s="43"/>
      <c r="H120" s="44"/>
      <c r="I120" s="49"/>
      <c r="J120" s="55"/>
      <c r="K120" s="47">
        <f t="shared" si="5"/>
        <v>0</v>
      </c>
      <c r="L120" s="55"/>
      <c r="M120" s="55"/>
      <c r="N120" s="55"/>
      <c r="O120" s="73"/>
      <c r="P120" s="48"/>
      <c r="Q120" s="18"/>
    </row>
    <row r="121" spans="6:17" s="1" customFormat="1" ht="21" customHeight="1" x14ac:dyDescent="0.25">
      <c r="F121" s="69"/>
      <c r="G121" s="43"/>
      <c r="H121" s="44"/>
      <c r="I121" s="49"/>
      <c r="J121" s="55"/>
      <c r="K121" s="47">
        <f t="shared" si="5"/>
        <v>0</v>
      </c>
      <c r="L121" s="55"/>
      <c r="M121" s="55"/>
      <c r="N121" s="55"/>
      <c r="O121" s="73"/>
      <c r="P121" s="48"/>
      <c r="Q121" s="18"/>
    </row>
    <row r="122" spans="6:17" s="1" customFormat="1" ht="21" customHeight="1" x14ac:dyDescent="0.25">
      <c r="F122" s="69"/>
      <c r="G122" s="43"/>
      <c r="H122" s="44"/>
      <c r="I122" s="49"/>
      <c r="J122" s="23"/>
      <c r="K122" s="47">
        <f t="shared" si="5"/>
        <v>0</v>
      </c>
      <c r="L122" s="25"/>
      <c r="M122" s="47"/>
      <c r="N122" s="25"/>
      <c r="O122" s="73"/>
      <c r="P122" s="48"/>
      <c r="Q122" s="18"/>
    </row>
    <row r="123" spans="6:17" s="1" customFormat="1" ht="21" customHeight="1" x14ac:dyDescent="0.25">
      <c r="F123" s="74"/>
      <c r="G123" s="22"/>
      <c r="H123" s="22"/>
      <c r="I123" s="22"/>
      <c r="J123" s="50" t="s">
        <v>44</v>
      </c>
      <c r="K123" s="51">
        <f>SUM(K113:K115)</f>
        <v>0</v>
      </c>
      <c r="L123" s="52"/>
      <c r="M123" s="52">
        <f>SUM(M113:M122)</f>
        <v>0</v>
      </c>
      <c r="N123" s="52"/>
      <c r="O123" s="26"/>
      <c r="P123" s="26"/>
      <c r="Q123" s="18"/>
    </row>
    <row r="124" spans="6:17" s="1" customFormat="1" ht="21" customHeight="1" x14ac:dyDescent="0.25">
      <c r="F124" s="74"/>
      <c r="G124" s="22"/>
      <c r="H124" s="22"/>
      <c r="I124" s="22"/>
      <c r="J124" s="23"/>
      <c r="K124" s="39"/>
      <c r="L124" s="52"/>
      <c r="M124" s="52"/>
      <c r="N124" s="52"/>
      <c r="O124" s="26"/>
      <c r="P124" s="26"/>
      <c r="Q124" s="18"/>
    </row>
    <row r="125" spans="6:17" s="1" customFormat="1" ht="21" customHeight="1" thickBot="1" x14ac:dyDescent="0.3">
      <c r="F125" s="71"/>
      <c r="G125" s="27"/>
      <c r="H125" s="27"/>
      <c r="I125" s="27"/>
      <c r="J125" s="59" t="s">
        <v>68</v>
      </c>
      <c r="K125" s="60">
        <f>SUM(K123)</f>
        <v>0</v>
      </c>
      <c r="L125" s="75"/>
      <c r="M125" s="75"/>
      <c r="N125" s="75"/>
      <c r="O125" s="30"/>
      <c r="P125" s="30"/>
      <c r="Q125" s="19"/>
    </row>
    <row r="126" spans="6:17" s="8" customFormat="1" ht="21" customHeight="1" thickBot="1" x14ac:dyDescent="0.3">
      <c r="F126" s="21" t="s">
        <v>69</v>
      </c>
      <c r="J126" s="9"/>
      <c r="K126" s="10"/>
      <c r="L126" s="10"/>
      <c r="M126" s="10"/>
      <c r="N126" s="10"/>
      <c r="O126" s="12"/>
      <c r="P126" s="12"/>
    </row>
    <row r="127" spans="6:17" s="1" customFormat="1" ht="21" customHeight="1" x14ac:dyDescent="0.25">
      <c r="F127" s="67" t="s">
        <v>70</v>
      </c>
      <c r="G127" s="22"/>
      <c r="H127" s="22"/>
      <c r="I127" s="22"/>
      <c r="J127" s="23"/>
      <c r="K127" s="25"/>
      <c r="L127" s="25"/>
      <c r="M127" s="25"/>
      <c r="N127" s="25"/>
      <c r="O127" s="26"/>
      <c r="P127" s="26"/>
    </row>
    <row r="128" spans="6:17" s="1" customFormat="1" ht="21" customHeight="1" x14ac:dyDescent="0.25">
      <c r="F128" s="76"/>
      <c r="G128" s="22" t="s">
        <v>31</v>
      </c>
      <c r="H128" s="22" t="s">
        <v>32</v>
      </c>
      <c r="I128" s="22" t="s">
        <v>71</v>
      </c>
      <c r="J128" s="23"/>
      <c r="K128" s="25" t="s">
        <v>28</v>
      </c>
      <c r="L128" s="25"/>
      <c r="M128" s="25"/>
      <c r="N128" s="25"/>
      <c r="O128" s="26" t="s">
        <v>35</v>
      </c>
      <c r="P128" s="26"/>
    </row>
    <row r="129" spans="6:17" s="1" customFormat="1" ht="21" customHeight="1" x14ac:dyDescent="0.25">
      <c r="F129" s="69" t="s">
        <v>72</v>
      </c>
      <c r="G129" s="43"/>
      <c r="H129" s="44"/>
      <c r="I129" s="49"/>
      <c r="J129" s="23"/>
      <c r="K129" s="47">
        <f>H129*I129</f>
        <v>0</v>
      </c>
      <c r="L129" s="25"/>
      <c r="M129" s="25"/>
      <c r="N129" s="25"/>
      <c r="O129" s="73"/>
      <c r="P129" s="48"/>
    </row>
    <row r="130" spans="6:17" s="1" customFormat="1" ht="21" customHeight="1" x14ac:dyDescent="0.25">
      <c r="F130" s="69" t="s">
        <v>72</v>
      </c>
      <c r="G130" s="43"/>
      <c r="H130" s="44"/>
      <c r="I130" s="49"/>
      <c r="J130" s="23"/>
      <c r="K130" s="47">
        <f>H130*I130</f>
        <v>0</v>
      </c>
      <c r="L130" s="25"/>
      <c r="M130" s="25"/>
      <c r="N130" s="25"/>
      <c r="O130" s="73"/>
      <c r="P130" s="48"/>
    </row>
    <row r="131" spans="6:17" s="1" customFormat="1" ht="21" customHeight="1" x14ac:dyDescent="0.25">
      <c r="F131" s="76"/>
      <c r="G131" s="22"/>
      <c r="H131" s="22"/>
      <c r="I131" s="22"/>
      <c r="J131" s="23" t="s">
        <v>73</v>
      </c>
      <c r="K131" s="51">
        <f>SUM(K129:K130)</f>
        <v>0</v>
      </c>
      <c r="L131" s="25"/>
      <c r="M131" s="25"/>
      <c r="N131" s="25"/>
      <c r="O131" s="26"/>
      <c r="P131" s="26"/>
    </row>
    <row r="132" spans="6:17" s="113" customFormat="1" ht="21" customHeight="1" thickBot="1" x14ac:dyDescent="0.3">
      <c r="F132" s="112"/>
      <c r="G132" s="114"/>
      <c r="H132" s="114"/>
      <c r="I132" s="114"/>
      <c r="J132" s="115"/>
      <c r="K132" s="116"/>
      <c r="L132" s="117"/>
      <c r="M132" s="117"/>
      <c r="N132" s="117"/>
      <c r="O132" s="118"/>
      <c r="P132" s="118"/>
    </row>
    <row r="133" spans="6:17" s="1" customFormat="1" ht="21" customHeight="1" thickTop="1" x14ac:dyDescent="0.25">
      <c r="F133" s="76"/>
      <c r="G133" s="22"/>
      <c r="H133" s="22"/>
      <c r="I133" s="22"/>
      <c r="J133" s="23"/>
      <c r="K133" s="51"/>
      <c r="L133" s="25"/>
      <c r="M133" s="25"/>
      <c r="N133" s="25"/>
      <c r="O133" s="26"/>
      <c r="P133" s="26"/>
    </row>
    <row r="134" spans="6:17" s="1" customFormat="1" ht="21" customHeight="1" x14ac:dyDescent="0.25">
      <c r="F134" s="34"/>
      <c r="G134" s="34"/>
      <c r="H134" s="77"/>
      <c r="I134" s="22"/>
      <c r="J134" s="78"/>
      <c r="K134" s="52"/>
      <c r="L134" s="79"/>
      <c r="M134" s="52"/>
      <c r="N134" s="79"/>
      <c r="O134" s="53"/>
      <c r="P134" s="53"/>
      <c r="Q134" s="7"/>
    </row>
    <row r="135" spans="6:17" s="1" customFormat="1" ht="21" customHeight="1" x14ac:dyDescent="0.25">
      <c r="F135" s="80" t="s">
        <v>74</v>
      </c>
      <c r="G135" s="36" t="s">
        <v>31</v>
      </c>
      <c r="H135" s="77"/>
      <c r="I135" s="22"/>
      <c r="J135" s="78"/>
      <c r="K135" s="37" t="s">
        <v>28</v>
      </c>
      <c r="L135" s="79"/>
      <c r="M135" s="52"/>
      <c r="N135" s="79"/>
      <c r="O135" s="40" t="s">
        <v>35</v>
      </c>
      <c r="P135" s="40"/>
      <c r="Q135" s="7"/>
    </row>
    <row r="136" spans="6:17" s="1" customFormat="1" ht="21" customHeight="1" x14ac:dyDescent="0.25">
      <c r="F136" s="55" t="s">
        <v>75</v>
      </c>
      <c r="G136" s="43"/>
      <c r="H136" s="77"/>
      <c r="I136" s="22"/>
      <c r="J136" s="78"/>
      <c r="K136" s="123"/>
      <c r="L136" s="79"/>
      <c r="M136" s="52"/>
      <c r="N136" s="79"/>
      <c r="O136" s="48" t="s">
        <v>76</v>
      </c>
      <c r="P136" s="48"/>
      <c r="Q136" s="7"/>
    </row>
    <row r="137" spans="6:17" s="1" customFormat="1" ht="21" customHeight="1" thickBot="1" x14ac:dyDescent="0.3">
      <c r="F137" s="34"/>
      <c r="G137" s="22"/>
      <c r="H137" s="22"/>
      <c r="I137" s="22"/>
      <c r="J137" s="23"/>
      <c r="K137" s="125"/>
      <c r="L137" s="24"/>
      <c r="M137" s="24"/>
      <c r="N137" s="24"/>
      <c r="O137" s="26"/>
      <c r="P137" s="26"/>
    </row>
    <row r="138" spans="6:17" s="1" customFormat="1" ht="21" customHeight="1" thickBot="1" x14ac:dyDescent="0.3">
      <c r="F138" s="80" t="s">
        <v>77</v>
      </c>
      <c r="G138" s="22"/>
      <c r="H138" s="22"/>
      <c r="I138" s="81"/>
      <c r="J138" s="82" t="s">
        <v>78</v>
      </c>
      <c r="K138" s="124">
        <f>SUM(K39,K91,K107,K125,K131)</f>
        <v>0</v>
      </c>
      <c r="L138" s="79"/>
      <c r="M138" s="84" t="e">
        <f>M91+#REF!+#REF!+M123+M39</f>
        <v>#REF!</v>
      </c>
      <c r="N138" s="79"/>
      <c r="O138" s="26"/>
      <c r="P138" s="26"/>
    </row>
    <row r="139" spans="6:17" s="1" customFormat="1" ht="21" customHeight="1" thickBot="1" x14ac:dyDescent="0.3">
      <c r="F139" s="80"/>
      <c r="G139" s="22"/>
      <c r="H139" s="22"/>
      <c r="I139" s="81"/>
      <c r="J139" s="82"/>
      <c r="K139" s="60"/>
      <c r="L139" s="79"/>
      <c r="M139" s="84"/>
      <c r="N139" s="79"/>
      <c r="O139" s="26"/>
      <c r="P139" s="26"/>
    </row>
    <row r="140" spans="6:17" s="1" customFormat="1" ht="21" customHeight="1" thickBot="1" x14ac:dyDescent="0.3">
      <c r="F140" s="85" t="s">
        <v>79</v>
      </c>
      <c r="G140" s="27"/>
      <c r="H140" s="27"/>
      <c r="I140" s="27"/>
      <c r="J140" s="28"/>
      <c r="K140" s="29">
        <f>MIN(K138*0.9,300000)</f>
        <v>0</v>
      </c>
      <c r="L140" s="29"/>
      <c r="M140" s="29"/>
      <c r="N140" s="29"/>
      <c r="O140" s="48" t="s">
        <v>80</v>
      </c>
      <c r="P140" s="30"/>
      <c r="Q140" s="8"/>
    </row>
    <row r="141" spans="6:17" s="1" customFormat="1" ht="21" customHeight="1" x14ac:dyDescent="0.25">
      <c r="F141" s="34"/>
      <c r="G141" s="22"/>
      <c r="H141" s="22"/>
      <c r="I141" s="22"/>
      <c r="J141" s="23"/>
      <c r="K141" s="24"/>
      <c r="L141" s="24"/>
      <c r="M141" s="24"/>
      <c r="N141" s="24"/>
      <c r="O141" s="26"/>
      <c r="P141" s="26"/>
    </row>
    <row r="142" spans="6:17" s="1" customFormat="1" ht="21" customHeight="1" x14ac:dyDescent="0.4">
      <c r="F142" s="31" t="s">
        <v>81</v>
      </c>
      <c r="G142" s="22"/>
      <c r="H142" s="22"/>
      <c r="I142" s="22"/>
      <c r="J142" s="23"/>
      <c r="K142" s="24"/>
      <c r="L142" s="24"/>
      <c r="M142" s="24"/>
      <c r="N142" s="24"/>
      <c r="O142" s="26"/>
      <c r="P142" s="26"/>
    </row>
    <row r="143" spans="6:17" s="1" customFormat="1" ht="21" customHeight="1" x14ac:dyDescent="0.25">
      <c r="F143" s="34"/>
      <c r="G143" s="22"/>
      <c r="H143" s="22"/>
      <c r="I143" s="22"/>
      <c r="J143" s="23"/>
      <c r="K143" s="24"/>
      <c r="L143" s="24"/>
      <c r="M143" s="24"/>
      <c r="N143" s="24"/>
      <c r="O143" s="26"/>
      <c r="P143" s="26"/>
    </row>
    <row r="144" spans="6:17" s="1" customFormat="1" ht="21" customHeight="1" x14ac:dyDescent="0.25">
      <c r="F144" s="80" t="s">
        <v>82</v>
      </c>
      <c r="G144" s="36"/>
      <c r="H144" s="22"/>
      <c r="I144" s="22"/>
      <c r="J144" s="23"/>
      <c r="K144" s="36"/>
      <c r="L144" s="39"/>
      <c r="M144" s="36"/>
      <c r="N144" s="39"/>
      <c r="O144" s="40"/>
      <c r="P144" s="40"/>
    </row>
    <row r="145" spans="1:16" s="1" customFormat="1" ht="21" customHeight="1" x14ac:dyDescent="0.25">
      <c r="F145" s="80"/>
      <c r="G145" s="36" t="s">
        <v>83</v>
      </c>
      <c r="H145" s="22"/>
      <c r="I145" s="22"/>
      <c r="J145" s="23"/>
      <c r="K145" s="37" t="s">
        <v>84</v>
      </c>
      <c r="L145" s="39"/>
      <c r="M145" s="37" t="s">
        <v>34</v>
      </c>
      <c r="N145" s="39"/>
      <c r="O145" s="40" t="s">
        <v>35</v>
      </c>
      <c r="P145" s="40"/>
    </row>
    <row r="146" spans="1:16" s="1" customFormat="1" ht="21" customHeight="1" x14ac:dyDescent="0.25">
      <c r="F146" s="55" t="s">
        <v>85</v>
      </c>
      <c r="G146" s="133"/>
      <c r="H146" s="133"/>
      <c r="I146" s="133"/>
      <c r="J146" s="23"/>
      <c r="K146" s="126"/>
      <c r="L146" s="24"/>
      <c r="M146" s="47"/>
      <c r="N146" s="24"/>
      <c r="O146" s="48"/>
      <c r="P146" s="48"/>
    </row>
    <row r="147" spans="1:16" s="1" customFormat="1" ht="21" customHeight="1" x14ac:dyDescent="0.25">
      <c r="F147" s="55" t="s">
        <v>86</v>
      </c>
      <c r="G147" s="130"/>
      <c r="H147" s="130"/>
      <c r="I147" s="130"/>
      <c r="J147" s="23"/>
      <c r="K147" s="126"/>
      <c r="L147" s="24"/>
      <c r="M147" s="47"/>
      <c r="N147" s="24"/>
      <c r="O147" s="48"/>
      <c r="P147" s="48"/>
    </row>
    <row r="148" spans="1:16" s="1" customFormat="1" ht="21" customHeight="1" x14ac:dyDescent="0.25">
      <c r="F148" s="55" t="s">
        <v>86</v>
      </c>
      <c r="G148" s="130"/>
      <c r="H148" s="130"/>
      <c r="I148" s="130"/>
      <c r="J148" s="23"/>
      <c r="K148" s="126"/>
      <c r="L148" s="24"/>
      <c r="M148" s="47"/>
      <c r="N148" s="24"/>
      <c r="O148" s="48"/>
      <c r="P148" s="48"/>
    </row>
    <row r="149" spans="1:16" s="1" customFormat="1" ht="21" customHeight="1" x14ac:dyDescent="0.25">
      <c r="F149" s="55" t="s">
        <v>87</v>
      </c>
      <c r="G149" s="130"/>
      <c r="H149" s="130"/>
      <c r="I149" s="130"/>
      <c r="J149" s="23"/>
      <c r="K149" s="126"/>
      <c r="L149" s="24"/>
      <c r="M149" s="47"/>
      <c r="N149" s="24"/>
      <c r="O149" s="48"/>
      <c r="P149" s="48"/>
    </row>
    <row r="150" spans="1:16" s="1" customFormat="1" ht="21" customHeight="1" x14ac:dyDescent="0.25">
      <c r="F150" s="55" t="s">
        <v>88</v>
      </c>
      <c r="G150" s="130"/>
      <c r="H150" s="130"/>
      <c r="I150" s="130"/>
      <c r="J150" s="23"/>
      <c r="K150" s="126"/>
      <c r="L150" s="24"/>
      <c r="M150" s="47"/>
      <c r="N150" s="24"/>
      <c r="O150" s="48"/>
      <c r="P150" s="48"/>
    </row>
    <row r="151" spans="1:16" s="1" customFormat="1" ht="21" customHeight="1" x14ac:dyDescent="0.25">
      <c r="F151" s="86"/>
      <c r="G151" s="87"/>
      <c r="H151" s="87"/>
      <c r="I151" s="87"/>
      <c r="J151" s="88"/>
      <c r="K151" s="89"/>
      <c r="L151" s="39"/>
      <c r="M151" s="87"/>
      <c r="N151" s="39"/>
      <c r="O151" s="90"/>
      <c r="P151" s="90"/>
    </row>
    <row r="152" spans="1:16" s="1" customFormat="1" ht="21" customHeight="1" x14ac:dyDescent="0.25">
      <c r="F152" s="80"/>
      <c r="G152" s="80"/>
      <c r="H152" s="80"/>
      <c r="I152" s="80"/>
      <c r="J152" s="80"/>
      <c r="K152" s="80"/>
      <c r="L152" s="80"/>
      <c r="M152" s="80"/>
      <c r="N152" s="80"/>
      <c r="O152" s="91"/>
      <c r="P152" s="91"/>
    </row>
    <row r="153" spans="1:16" s="1" customFormat="1" ht="21" customHeight="1" x14ac:dyDescent="0.25">
      <c r="F153" s="34"/>
      <c r="G153" s="22"/>
      <c r="H153" s="22"/>
      <c r="I153" s="22"/>
      <c r="J153" s="50" t="s">
        <v>89</v>
      </c>
      <c r="K153" s="92">
        <f>SUM(K146:K150)</f>
        <v>0</v>
      </c>
      <c r="L153" s="93"/>
      <c r="M153" s="94">
        <f>SUM(M146:M150)</f>
        <v>0</v>
      </c>
      <c r="N153" s="93"/>
      <c r="O153" s="26"/>
      <c r="P153" s="26"/>
    </row>
    <row r="154" spans="1:16" s="1" customFormat="1" ht="21" customHeight="1" x14ac:dyDescent="0.25">
      <c r="F154" s="34"/>
      <c r="G154" s="22"/>
      <c r="H154" s="22"/>
      <c r="I154" s="22"/>
      <c r="J154" s="23"/>
      <c r="K154" s="24"/>
      <c r="L154" s="24"/>
      <c r="M154" s="24"/>
      <c r="N154" s="24"/>
      <c r="O154" s="26"/>
      <c r="P154" s="26"/>
    </row>
    <row r="155" spans="1:16" s="1" customFormat="1" ht="21" customHeight="1" x14ac:dyDescent="0.25">
      <c r="A155" s="1">
        <v>1</v>
      </c>
      <c r="B155" s="1">
        <v>1</v>
      </c>
      <c r="F155" s="34"/>
      <c r="G155" s="22"/>
      <c r="H155" s="22"/>
      <c r="I155" s="22"/>
      <c r="J155" s="23"/>
      <c r="K155" s="24"/>
      <c r="L155" s="24"/>
      <c r="M155" s="24"/>
      <c r="N155" s="24"/>
      <c r="O155" s="26"/>
      <c r="P155" s="26"/>
    </row>
    <row r="156" spans="1:16" s="1" customFormat="1" ht="21" customHeight="1" x14ac:dyDescent="0.4">
      <c r="A156" s="1">
        <v>1</v>
      </c>
      <c r="B156" s="1">
        <v>1</v>
      </c>
      <c r="F156" s="31" t="s">
        <v>90</v>
      </c>
      <c r="G156" s="22"/>
      <c r="H156" s="22"/>
      <c r="I156" s="22"/>
      <c r="J156" s="23"/>
      <c r="K156" s="24"/>
      <c r="L156" s="24"/>
      <c r="M156" s="24"/>
      <c r="N156" s="24"/>
      <c r="O156" s="26"/>
      <c r="P156" s="26"/>
    </row>
    <row r="157" spans="1:16" s="1" customFormat="1" ht="21" customHeight="1" x14ac:dyDescent="0.25">
      <c r="A157" s="1">
        <v>1</v>
      </c>
      <c r="B157" s="1">
        <v>1</v>
      </c>
      <c r="F157" s="34"/>
      <c r="G157" s="22"/>
      <c r="H157" s="22"/>
      <c r="I157" s="22"/>
      <c r="J157" s="23"/>
      <c r="K157" s="22"/>
      <c r="L157" s="22"/>
      <c r="M157" s="22"/>
      <c r="N157" s="22"/>
      <c r="O157" s="26"/>
      <c r="P157" s="26"/>
    </row>
    <row r="158" spans="1:16" s="1" customFormat="1" ht="21" customHeight="1" x14ac:dyDescent="0.25">
      <c r="A158" s="1">
        <v>1</v>
      </c>
      <c r="B158" s="1">
        <v>1</v>
      </c>
      <c r="C158" s="1" t="s">
        <v>91</v>
      </c>
      <c r="F158" s="80" t="s">
        <v>91</v>
      </c>
      <c r="G158" s="22"/>
      <c r="H158" s="22"/>
      <c r="I158" s="22"/>
      <c r="J158" s="23"/>
      <c r="K158" s="36"/>
      <c r="L158" s="39"/>
      <c r="M158" s="36"/>
      <c r="N158" s="39"/>
      <c r="O158" s="26"/>
      <c r="P158" s="26"/>
    </row>
    <row r="159" spans="1:16" s="1" customFormat="1" ht="21" customHeight="1" x14ac:dyDescent="0.25">
      <c r="B159" s="1">
        <v>1</v>
      </c>
      <c r="C159" s="1" t="s">
        <v>91</v>
      </c>
      <c r="F159" s="80"/>
      <c r="G159" s="22"/>
      <c r="H159" s="22"/>
      <c r="I159" s="22"/>
      <c r="J159" s="23"/>
      <c r="K159" s="36" t="s">
        <v>92</v>
      </c>
      <c r="L159" s="39"/>
      <c r="M159" s="36"/>
      <c r="N159" s="39"/>
      <c r="O159" s="26"/>
      <c r="P159" s="26"/>
    </row>
    <row r="160" spans="1:16" s="1" customFormat="1" ht="21" customHeight="1" x14ac:dyDescent="0.25">
      <c r="B160" s="1">
        <v>1</v>
      </c>
      <c r="C160" s="1" t="s">
        <v>91</v>
      </c>
      <c r="F160" s="55" t="s">
        <v>93</v>
      </c>
      <c r="G160" s="22"/>
      <c r="H160" s="22"/>
      <c r="I160" s="22"/>
      <c r="J160" s="23"/>
      <c r="K160" s="95" t="str">
        <f>IFERROR(K138/#REF!,"")</f>
        <v/>
      </c>
      <c r="L160" s="95"/>
      <c r="M160" s="95"/>
      <c r="N160" s="95"/>
      <c r="O160" s="26"/>
      <c r="P160" s="26"/>
    </row>
    <row r="161" spans="1:16" s="1" customFormat="1" ht="21" customHeight="1" x14ac:dyDescent="0.25">
      <c r="B161" s="1">
        <v>1</v>
      </c>
      <c r="C161" s="1" t="s">
        <v>91</v>
      </c>
      <c r="F161" s="55" t="s">
        <v>94</v>
      </c>
      <c r="G161" s="22"/>
      <c r="H161" s="22"/>
      <c r="I161" s="22"/>
      <c r="J161" s="23"/>
      <c r="K161" s="95" t="str">
        <f>IFERROR(K138/(#REF!+#REF!),"")</f>
        <v/>
      </c>
      <c r="L161" s="95"/>
      <c r="M161" s="95"/>
      <c r="N161" s="95"/>
      <c r="O161" s="26"/>
      <c r="P161" s="26"/>
    </row>
    <row r="162" spans="1:16" s="1" customFormat="1" ht="21" customHeight="1" x14ac:dyDescent="0.25">
      <c r="B162" s="1">
        <v>1</v>
      </c>
      <c r="C162" s="1" t="s">
        <v>91</v>
      </c>
      <c r="F162" s="55" t="s">
        <v>95</v>
      </c>
      <c r="G162" s="22"/>
      <c r="H162" s="22"/>
      <c r="I162" s="22"/>
      <c r="J162" s="23"/>
      <c r="K162" s="95" t="str">
        <f>IFERROR(K123/(#REF!+#REF!),"")</f>
        <v/>
      </c>
      <c r="L162" s="95"/>
      <c r="M162" s="95"/>
      <c r="N162" s="95"/>
      <c r="O162" s="26"/>
      <c r="P162" s="26"/>
    </row>
    <row r="163" spans="1:16" s="1" customFormat="1" ht="21" customHeight="1" x14ac:dyDescent="0.25">
      <c r="B163" s="1">
        <v>1</v>
      </c>
      <c r="C163" s="1" t="s">
        <v>91</v>
      </c>
      <c r="F163" s="55" t="s">
        <v>96</v>
      </c>
      <c r="G163" s="22"/>
      <c r="H163" s="22"/>
      <c r="I163" s="22"/>
      <c r="J163" s="23"/>
      <c r="K163" s="96" t="str">
        <f>IFERROR(#REF!/K153,"")</f>
        <v/>
      </c>
      <c r="L163" s="95"/>
      <c r="M163" s="96"/>
      <c r="N163" s="95"/>
      <c r="O163" s="26"/>
      <c r="P163" s="26"/>
    </row>
    <row r="164" spans="1:16" s="1" customFormat="1" ht="21" customHeight="1" x14ac:dyDescent="0.25">
      <c r="B164" s="1">
        <v>1</v>
      </c>
      <c r="C164" s="1" t="s">
        <v>91</v>
      </c>
      <c r="F164" s="34"/>
      <c r="G164" s="22"/>
      <c r="H164" s="22"/>
      <c r="I164" s="22"/>
      <c r="J164" s="23"/>
      <c r="K164" s="52"/>
      <c r="L164" s="52"/>
      <c r="M164" s="52"/>
      <c r="N164" s="52"/>
      <c r="O164" s="26"/>
      <c r="P164" s="26"/>
    </row>
    <row r="165" spans="1:16" s="1" customFormat="1" ht="21" customHeight="1" x14ac:dyDescent="0.25">
      <c r="A165" s="1">
        <v>1</v>
      </c>
      <c r="B165" s="1">
        <v>1</v>
      </c>
      <c r="C165" s="1" t="s">
        <v>97</v>
      </c>
      <c r="F165" s="80" t="s">
        <v>97</v>
      </c>
      <c r="G165" s="22"/>
      <c r="H165" s="22"/>
      <c r="I165" s="22"/>
      <c r="J165" s="23"/>
      <c r="K165" s="36"/>
      <c r="L165" s="39"/>
      <c r="M165" s="36"/>
      <c r="N165" s="39"/>
      <c r="O165" s="26"/>
      <c r="P165" s="26"/>
    </row>
    <row r="166" spans="1:16" s="1" customFormat="1" ht="21" customHeight="1" x14ac:dyDescent="0.25">
      <c r="B166" s="1">
        <v>1</v>
      </c>
      <c r="C166" s="1" t="s">
        <v>97</v>
      </c>
      <c r="F166" s="80"/>
      <c r="G166" s="22"/>
      <c r="H166" s="22"/>
      <c r="I166" s="22"/>
      <c r="J166" s="23"/>
      <c r="K166" s="36" t="s">
        <v>92</v>
      </c>
      <c r="L166" s="39"/>
      <c r="M166" s="36"/>
      <c r="N166" s="39"/>
      <c r="O166" s="26"/>
      <c r="P166" s="26"/>
    </row>
    <row r="167" spans="1:16" s="1" customFormat="1" ht="21" customHeight="1" x14ac:dyDescent="0.25">
      <c r="B167" s="1">
        <v>1</v>
      </c>
      <c r="C167" s="1" t="s">
        <v>97</v>
      </c>
      <c r="F167" s="55" t="s">
        <v>98</v>
      </c>
      <c r="G167" s="22"/>
      <c r="H167" s="22"/>
      <c r="I167" s="22"/>
      <c r="J167" s="23"/>
      <c r="K167" s="97" t="str">
        <f>IFERROR((K39+K91)/K138,"")</f>
        <v/>
      </c>
      <c r="L167" s="97"/>
      <c r="M167" s="97"/>
      <c r="N167" s="97"/>
      <c r="O167" s="26"/>
      <c r="P167" s="26"/>
    </row>
    <row r="168" spans="1:16" s="1" customFormat="1" ht="21" customHeight="1" x14ac:dyDescent="0.25">
      <c r="B168" s="1">
        <v>1</v>
      </c>
      <c r="C168" s="1" t="s">
        <v>97</v>
      </c>
      <c r="F168" s="55" t="s">
        <v>99</v>
      </c>
      <c r="G168" s="22"/>
      <c r="H168" s="22"/>
      <c r="I168" s="22"/>
      <c r="J168" s="23"/>
      <c r="K168" s="97" t="str">
        <f>IFERROR(#REF!/K138,"")</f>
        <v/>
      </c>
      <c r="L168" s="97"/>
      <c r="M168" s="97"/>
      <c r="N168" s="97"/>
      <c r="O168" s="26"/>
      <c r="P168" s="26"/>
    </row>
    <row r="169" spans="1:16" s="1" customFormat="1" ht="21" customHeight="1" x14ac:dyDescent="0.25">
      <c r="B169" s="1">
        <v>1</v>
      </c>
      <c r="C169" s="1" t="s">
        <v>97</v>
      </c>
      <c r="F169" s="55" t="s">
        <v>100</v>
      </c>
      <c r="G169" s="22"/>
      <c r="H169" s="22"/>
      <c r="I169" s="22"/>
      <c r="J169" s="23"/>
      <c r="K169" s="97" t="str">
        <f>IFERROR(K123/K138,"")</f>
        <v/>
      </c>
      <c r="L169" s="97"/>
      <c r="M169" s="97"/>
      <c r="N169" s="97"/>
      <c r="O169" s="26"/>
      <c r="P169" s="26"/>
    </row>
    <row r="170" spans="1:16" s="1" customFormat="1" ht="21" customHeight="1" x14ac:dyDescent="0.25">
      <c r="B170" s="1">
        <v>1</v>
      </c>
      <c r="C170" s="1" t="s">
        <v>97</v>
      </c>
      <c r="F170" s="55" t="s">
        <v>72</v>
      </c>
      <c r="G170" s="22"/>
      <c r="H170" s="22"/>
      <c r="I170" s="22"/>
      <c r="J170" s="23"/>
      <c r="K170" s="97" t="str">
        <f>IFERROR(#REF!/K138,"")</f>
        <v/>
      </c>
      <c r="L170" s="97"/>
      <c r="M170" s="97"/>
      <c r="N170" s="97"/>
      <c r="O170" s="26"/>
      <c r="P170" s="26"/>
    </row>
    <row r="171" spans="1:16" s="1" customFormat="1" ht="21" customHeight="1" x14ac:dyDescent="0.25">
      <c r="C171" s="1" t="s">
        <v>97</v>
      </c>
      <c r="F171" s="34"/>
      <c r="G171" s="22"/>
      <c r="H171" s="22"/>
      <c r="I171" s="22"/>
      <c r="J171" s="98" t="s">
        <v>44</v>
      </c>
      <c r="K171" s="97">
        <f>SUM(K167:K170)</f>
        <v>0</v>
      </c>
      <c r="L171" s="97"/>
      <c r="M171" s="97"/>
      <c r="N171" s="97"/>
      <c r="O171" s="26"/>
      <c r="P171" s="26"/>
    </row>
    <row r="172" spans="1:16" s="1" customFormat="1" ht="21" customHeight="1" x14ac:dyDescent="0.25">
      <c r="B172" s="1">
        <v>1</v>
      </c>
      <c r="C172" s="1" t="s">
        <v>97</v>
      </c>
      <c r="F172" s="34"/>
      <c r="G172" s="22"/>
      <c r="H172" s="22"/>
      <c r="I172" s="22"/>
      <c r="J172" s="23"/>
      <c r="K172" s="52"/>
      <c r="L172" s="52"/>
      <c r="M172" s="52"/>
      <c r="N172" s="52"/>
      <c r="O172" s="26"/>
      <c r="P172" s="26"/>
    </row>
    <row r="173" spans="1:16" s="1" customFormat="1" ht="21" customHeight="1" x14ac:dyDescent="0.25">
      <c r="A173" s="1">
        <v>1</v>
      </c>
      <c r="B173" s="1">
        <v>1</v>
      </c>
      <c r="C173" s="1" t="s">
        <v>101</v>
      </c>
      <c r="F173" s="80" t="s">
        <v>101</v>
      </c>
      <c r="G173" s="22"/>
      <c r="H173" s="22"/>
      <c r="I173" s="22"/>
      <c r="J173" s="23"/>
      <c r="K173" s="36"/>
      <c r="L173" s="39"/>
      <c r="M173" s="36"/>
      <c r="N173" s="39"/>
      <c r="O173" s="26"/>
      <c r="P173" s="26"/>
    </row>
    <row r="174" spans="1:16" s="1" customFormat="1" ht="21" customHeight="1" x14ac:dyDescent="0.25">
      <c r="B174" s="1">
        <v>1</v>
      </c>
      <c r="C174" s="1" t="s">
        <v>101</v>
      </c>
      <c r="F174" s="80"/>
      <c r="G174" s="22"/>
      <c r="H174" s="22"/>
      <c r="I174" s="22"/>
      <c r="J174" s="23"/>
      <c r="K174" s="36" t="s">
        <v>92</v>
      </c>
      <c r="L174" s="39"/>
      <c r="M174" s="36"/>
      <c r="N174" s="39"/>
      <c r="O174" s="26"/>
      <c r="P174" s="26"/>
    </row>
    <row r="175" spans="1:16" s="1" customFormat="1" ht="21" customHeight="1" x14ac:dyDescent="0.25">
      <c r="B175" s="1">
        <v>1</v>
      </c>
      <c r="C175" s="1" t="s">
        <v>101</v>
      </c>
      <c r="F175" s="55" t="s">
        <v>102</v>
      </c>
      <c r="G175" s="22"/>
      <c r="H175" s="22"/>
      <c r="I175" s="22"/>
      <c r="J175" s="23"/>
      <c r="K175" s="99" t="str">
        <f>IFERROR(K153/#REF!,"")</f>
        <v/>
      </c>
      <c r="L175" s="99"/>
      <c r="M175" s="99"/>
      <c r="N175" s="99"/>
      <c r="O175" s="26"/>
      <c r="P175" s="26"/>
    </row>
    <row r="176" spans="1:16" s="1" customFormat="1" ht="21" customHeight="1" x14ac:dyDescent="0.25">
      <c r="B176" s="1">
        <v>1</v>
      </c>
      <c r="C176" s="1" t="s">
        <v>101</v>
      </c>
      <c r="F176" s="55" t="s">
        <v>103</v>
      </c>
      <c r="G176" s="22"/>
      <c r="H176" s="22"/>
      <c r="I176" s="22"/>
      <c r="J176" s="23"/>
      <c r="K176" s="99" t="str">
        <f>IFERROR(#REF!/#REF!,"")</f>
        <v/>
      </c>
      <c r="L176" s="99"/>
      <c r="M176" s="99"/>
      <c r="N176" s="99"/>
      <c r="O176" s="26"/>
      <c r="P176" s="26"/>
    </row>
    <row r="177" spans="1:16" s="1" customFormat="1" ht="21" customHeight="1" x14ac:dyDescent="0.25">
      <c r="B177" s="1">
        <v>1</v>
      </c>
      <c r="C177" s="1" t="s">
        <v>101</v>
      </c>
      <c r="F177" s="55" t="s">
        <v>104</v>
      </c>
      <c r="G177" s="22"/>
      <c r="H177" s="22"/>
      <c r="I177" s="22"/>
      <c r="J177" s="23"/>
      <c r="K177" s="99" t="str">
        <f>IFERROR(#REF!/#REF!,"")</f>
        <v/>
      </c>
      <c r="L177" s="99"/>
      <c r="M177" s="99"/>
      <c r="N177" s="99"/>
      <c r="O177" s="26"/>
      <c r="P177" s="26"/>
    </row>
    <row r="178" spans="1:16" s="1" customFormat="1" ht="21" customHeight="1" x14ac:dyDescent="0.25">
      <c r="B178" s="1">
        <v>1</v>
      </c>
      <c r="C178" s="1" t="s">
        <v>101</v>
      </c>
      <c r="F178" s="55" t="s">
        <v>105</v>
      </c>
      <c r="G178" s="22"/>
      <c r="H178" s="22"/>
      <c r="I178" s="22"/>
      <c r="J178" s="23"/>
      <c r="K178" s="99" t="str">
        <f>IFERROR(#REF!/#REF!,"")</f>
        <v/>
      </c>
      <c r="L178" s="99"/>
      <c r="M178" s="99"/>
      <c r="N178" s="99"/>
      <c r="O178" s="26"/>
      <c r="P178" s="26"/>
    </row>
    <row r="179" spans="1:16" s="1" customFormat="1" ht="21" customHeight="1" x14ac:dyDescent="0.25">
      <c r="B179" s="1">
        <v>1</v>
      </c>
      <c r="C179" s="1" t="s">
        <v>101</v>
      </c>
      <c r="F179" s="55" t="s">
        <v>106</v>
      </c>
      <c r="G179" s="22"/>
      <c r="H179" s="22"/>
      <c r="I179" s="22"/>
      <c r="J179" s="23"/>
      <c r="K179" s="99" t="str">
        <f>IFERROR(#REF!/#REF!,"")</f>
        <v/>
      </c>
      <c r="L179" s="99"/>
      <c r="M179" s="99"/>
      <c r="N179" s="99"/>
      <c r="O179" s="26"/>
      <c r="P179" s="26"/>
    </row>
    <row r="180" spans="1:16" s="1" customFormat="1" ht="21" customHeight="1" x14ac:dyDescent="0.25">
      <c r="C180" s="1" t="s">
        <v>101</v>
      </c>
      <c r="F180" s="34"/>
      <c r="G180" s="22"/>
      <c r="H180" s="22"/>
      <c r="I180" s="22"/>
      <c r="J180" s="98" t="s">
        <v>44</v>
      </c>
      <c r="K180" s="99">
        <f>SUM(K175:K179)</f>
        <v>0</v>
      </c>
      <c r="L180" s="99"/>
      <c r="M180" s="99"/>
      <c r="N180" s="99"/>
      <c r="O180" s="26"/>
      <c r="P180" s="26"/>
    </row>
    <row r="181" spans="1:16" s="1" customFormat="1" ht="21" customHeight="1" x14ac:dyDescent="0.25">
      <c r="C181" s="1" t="s">
        <v>101</v>
      </c>
      <c r="F181" s="34"/>
      <c r="G181" s="22"/>
      <c r="H181" s="22"/>
      <c r="I181" s="22"/>
      <c r="J181" s="23"/>
      <c r="K181" s="52"/>
      <c r="L181" s="52"/>
      <c r="M181" s="52"/>
      <c r="N181" s="52"/>
      <c r="O181" s="26"/>
      <c r="P181" s="26"/>
    </row>
    <row r="182" spans="1:16" s="1" customFormat="1" ht="21" customHeight="1" x14ac:dyDescent="0.25">
      <c r="B182" s="1">
        <v>1</v>
      </c>
      <c r="C182" s="1" t="s">
        <v>101</v>
      </c>
      <c r="F182" s="34"/>
      <c r="G182" s="22"/>
      <c r="H182" s="22"/>
      <c r="I182" s="22"/>
      <c r="J182" s="23"/>
      <c r="K182" s="23"/>
      <c r="L182" s="23"/>
      <c r="M182" s="23"/>
      <c r="N182" s="23"/>
      <c r="O182" s="26"/>
      <c r="P182" s="26"/>
    </row>
    <row r="183" spans="1:16" s="1" customFormat="1" ht="21" customHeight="1" x14ac:dyDescent="0.25">
      <c r="A183" s="1">
        <v>1</v>
      </c>
      <c r="B183" s="1">
        <v>1</v>
      </c>
      <c r="C183" s="1" t="s">
        <v>107</v>
      </c>
      <c r="F183" s="80" t="s">
        <v>107</v>
      </c>
      <c r="G183" s="22"/>
      <c r="H183" s="22"/>
      <c r="I183" s="22"/>
      <c r="J183" s="23"/>
      <c r="K183" s="36"/>
      <c r="L183" s="39"/>
      <c r="M183" s="36"/>
      <c r="N183" s="39"/>
      <c r="O183" s="26"/>
      <c r="P183" s="26"/>
    </row>
    <row r="184" spans="1:16" s="1" customFormat="1" ht="21" customHeight="1" x14ac:dyDescent="0.25">
      <c r="B184" s="1">
        <v>1</v>
      </c>
      <c r="C184" s="1" t="s">
        <v>107</v>
      </c>
      <c r="F184" s="80"/>
      <c r="G184" s="22"/>
      <c r="H184" s="22"/>
      <c r="I184" s="22"/>
      <c r="J184" s="23"/>
      <c r="K184" s="36" t="s">
        <v>92</v>
      </c>
      <c r="L184" s="39"/>
      <c r="M184" s="36"/>
      <c r="N184" s="39"/>
      <c r="O184" s="26"/>
      <c r="P184" s="26"/>
    </row>
    <row r="185" spans="1:16" s="1" customFormat="1" ht="21" customHeight="1" x14ac:dyDescent="0.25">
      <c r="B185" s="1">
        <v>1</v>
      </c>
      <c r="C185" s="1" t="s">
        <v>107</v>
      </c>
      <c r="F185" s="34"/>
      <c r="G185" s="22"/>
      <c r="H185" s="22"/>
      <c r="I185" s="22"/>
      <c r="J185" s="23"/>
      <c r="K185" s="84" t="e">
        <f>+#REF!-K138</f>
        <v>#REF!</v>
      </c>
      <c r="L185" s="52"/>
      <c r="M185" s="84"/>
      <c r="N185" s="52"/>
      <c r="O185" s="26"/>
      <c r="P185" s="26"/>
    </row>
    <row r="186" spans="1:16" s="1" customFormat="1" ht="21" customHeight="1" x14ac:dyDescent="0.25">
      <c r="B186" s="1">
        <v>1</v>
      </c>
      <c r="F186" s="34"/>
      <c r="G186" s="34"/>
      <c r="H186" s="34"/>
      <c r="I186" s="34"/>
      <c r="J186" s="34"/>
      <c r="K186" s="34"/>
      <c r="L186" s="34"/>
      <c r="M186" s="34"/>
      <c r="N186" s="34"/>
      <c r="O186" s="53"/>
      <c r="P186" s="53"/>
    </row>
    <row r="187" spans="1:16" s="1" customFormat="1" ht="21" customHeight="1" x14ac:dyDescent="0.25">
      <c r="F187" s="34"/>
      <c r="G187" s="22"/>
      <c r="H187" s="22"/>
      <c r="I187" s="22"/>
      <c r="J187" s="23"/>
      <c r="K187" s="24" t="s">
        <v>108</v>
      </c>
      <c r="L187" s="24"/>
      <c r="M187" s="24"/>
      <c r="N187" s="24"/>
      <c r="O187" s="26"/>
      <c r="P187" s="26"/>
    </row>
    <row r="188" spans="1:16" s="1" customFormat="1" ht="21" customHeight="1" x14ac:dyDescent="0.25">
      <c r="F188" s="34"/>
      <c r="G188" s="22"/>
      <c r="H188" s="22"/>
      <c r="I188" s="22"/>
      <c r="J188" s="23"/>
      <c r="K188" s="24"/>
      <c r="L188" s="24"/>
      <c r="M188" s="24"/>
      <c r="N188" s="24"/>
      <c r="O188" s="26"/>
      <c r="P188" s="26"/>
    </row>
    <row r="189" spans="1:16" s="1" customFormat="1" ht="21" customHeight="1" x14ac:dyDescent="0.25">
      <c r="F189" s="34"/>
      <c r="G189" s="22"/>
      <c r="H189" s="22"/>
      <c r="I189" s="22"/>
      <c r="J189" s="23"/>
      <c r="K189" s="24"/>
      <c r="L189" s="24"/>
      <c r="M189" s="24"/>
      <c r="N189" s="24"/>
      <c r="O189" s="26"/>
      <c r="P189" s="26"/>
    </row>
    <row r="190" spans="1:16" s="1" customFormat="1" ht="21" customHeight="1" x14ac:dyDescent="0.25">
      <c r="F190" s="34"/>
      <c r="G190" s="22"/>
      <c r="H190" s="22"/>
      <c r="I190" s="22"/>
      <c r="J190" s="23"/>
      <c r="K190" s="24"/>
      <c r="L190" s="24"/>
      <c r="M190" s="24"/>
      <c r="N190" s="24"/>
      <c r="O190" s="26"/>
      <c r="P190" s="26"/>
    </row>
    <row r="191" spans="1:16" s="1" customFormat="1" ht="21" customHeight="1" x14ac:dyDescent="0.25">
      <c r="F191" s="34"/>
      <c r="G191" s="22"/>
      <c r="H191" s="22"/>
      <c r="I191" s="22"/>
      <c r="J191" s="23"/>
      <c r="K191" s="24"/>
      <c r="L191" s="24"/>
      <c r="M191" s="24"/>
      <c r="N191" s="24"/>
      <c r="O191" s="26"/>
      <c r="P191" s="26"/>
    </row>
    <row r="192" spans="1:16" s="1" customFormat="1" ht="21" customHeight="1" x14ac:dyDescent="0.25">
      <c r="F192" s="34"/>
      <c r="G192" s="22"/>
      <c r="H192" s="22"/>
      <c r="I192" s="22"/>
      <c r="J192" s="23"/>
      <c r="K192" s="24"/>
      <c r="L192" s="24"/>
      <c r="M192" s="24"/>
      <c r="N192" s="24"/>
      <c r="O192" s="26"/>
      <c r="P192" s="26"/>
    </row>
    <row r="193" spans="2:16" s="1" customFormat="1" ht="21" customHeight="1" x14ac:dyDescent="0.25">
      <c r="F193" s="34"/>
      <c r="G193" s="22"/>
      <c r="H193" s="22"/>
      <c r="I193" s="22"/>
      <c r="J193" s="23"/>
      <c r="K193" s="24"/>
      <c r="L193" s="24"/>
      <c r="M193" s="24"/>
      <c r="N193" s="24"/>
      <c r="O193" s="26"/>
      <c r="P193" s="26"/>
    </row>
    <row r="194" spans="2:16" s="1" customFormat="1" ht="21" customHeight="1" x14ac:dyDescent="0.25">
      <c r="B194" s="1">
        <v>1</v>
      </c>
      <c r="C194" s="1" t="s">
        <v>107</v>
      </c>
      <c r="F194" s="34"/>
      <c r="G194" s="34"/>
      <c r="H194" s="34"/>
      <c r="I194" s="34"/>
      <c r="J194" s="34"/>
      <c r="K194" s="34"/>
      <c r="L194" s="34"/>
      <c r="M194" s="34"/>
      <c r="N194" s="34"/>
      <c r="O194" s="53"/>
      <c r="P194" s="53"/>
    </row>
    <row r="195" spans="2:16" s="1" customFormat="1" ht="21" customHeight="1" x14ac:dyDescent="0.25">
      <c r="F195" s="34"/>
      <c r="G195" s="22"/>
      <c r="H195" s="22"/>
      <c r="I195" s="22"/>
      <c r="J195" s="23"/>
      <c r="K195" s="24"/>
      <c r="L195" s="24"/>
      <c r="M195" s="24"/>
      <c r="N195" s="24"/>
      <c r="O195" s="26"/>
      <c r="P195" s="26"/>
    </row>
    <row r="196" spans="2:16" s="1" customFormat="1" ht="21" customHeight="1" x14ac:dyDescent="0.25">
      <c r="F196" s="4"/>
      <c r="J196" s="2"/>
      <c r="K196" s="3"/>
      <c r="L196" s="3"/>
      <c r="M196" s="3"/>
      <c r="N196" s="3"/>
      <c r="O196" s="11"/>
      <c r="P196" s="11"/>
    </row>
    <row r="197" spans="2:16" s="1" customFormat="1" ht="21" customHeight="1" x14ac:dyDescent="0.25">
      <c r="F197" s="4"/>
      <c r="J197" s="2"/>
      <c r="K197" s="3"/>
      <c r="L197" s="3"/>
      <c r="M197" s="3"/>
      <c r="N197" s="3"/>
      <c r="O197" s="11"/>
      <c r="P197" s="11"/>
    </row>
    <row r="198" spans="2:16" s="1" customFormat="1" ht="21" customHeight="1" x14ac:dyDescent="0.25">
      <c r="F198" s="4"/>
      <c r="J198" s="2"/>
      <c r="K198" s="3"/>
      <c r="L198" s="3"/>
      <c r="M198" s="3"/>
      <c r="N198" s="3"/>
      <c r="O198" s="11"/>
      <c r="P198" s="11"/>
    </row>
    <row r="199" spans="2:16" s="1" customFormat="1" ht="21" customHeight="1" x14ac:dyDescent="0.25">
      <c r="F199" s="4"/>
      <c r="J199" s="2"/>
      <c r="K199" s="3"/>
      <c r="L199" s="3"/>
      <c r="M199" s="3"/>
      <c r="N199" s="3"/>
      <c r="O199" s="11"/>
      <c r="P199" s="11"/>
    </row>
    <row r="200" spans="2:16" s="1" customFormat="1" ht="21" customHeight="1" x14ac:dyDescent="0.25">
      <c r="F200" s="4"/>
      <c r="J200" s="2"/>
      <c r="K200" s="3"/>
      <c r="L200" s="3"/>
      <c r="M200" s="3"/>
      <c r="N200" s="3"/>
      <c r="O200" s="11"/>
      <c r="P200" s="11"/>
    </row>
    <row r="201" spans="2:16" s="1" customFormat="1" ht="21" customHeight="1" x14ac:dyDescent="0.25">
      <c r="F201" s="4"/>
      <c r="J201" s="2"/>
      <c r="K201" s="3"/>
      <c r="L201" s="3"/>
      <c r="M201" s="3"/>
      <c r="N201" s="3"/>
      <c r="O201" s="11"/>
      <c r="P201" s="11"/>
    </row>
    <row r="202" spans="2:16" s="1" customFormat="1" ht="21" customHeight="1" x14ac:dyDescent="0.25">
      <c r="F202" s="4"/>
      <c r="J202" s="2"/>
      <c r="K202" s="3"/>
      <c r="L202" s="3"/>
      <c r="M202" s="3"/>
      <c r="N202" s="3"/>
      <c r="O202" s="11"/>
      <c r="P202" s="11"/>
    </row>
    <row r="203" spans="2:16" s="1" customFormat="1" ht="21" customHeight="1" x14ac:dyDescent="0.25">
      <c r="F203" s="4"/>
      <c r="J203" s="2"/>
      <c r="K203" s="3"/>
      <c r="L203" s="3"/>
      <c r="M203" s="3"/>
      <c r="N203" s="3"/>
      <c r="O203" s="11"/>
      <c r="P203" s="11"/>
    </row>
    <row r="204" spans="2:16" s="1" customFormat="1" ht="21" customHeight="1" x14ac:dyDescent="0.25">
      <c r="F204" s="4"/>
      <c r="J204" s="2"/>
      <c r="K204" s="3"/>
      <c r="L204" s="3"/>
      <c r="M204" s="3"/>
      <c r="N204" s="3"/>
      <c r="O204" s="11"/>
      <c r="P204" s="11"/>
    </row>
    <row r="205" spans="2:16" s="1" customFormat="1" ht="21" customHeight="1" x14ac:dyDescent="0.25">
      <c r="F205" s="4"/>
      <c r="J205" s="2"/>
      <c r="K205" s="3"/>
      <c r="L205" s="3"/>
      <c r="M205" s="3"/>
      <c r="N205" s="3"/>
      <c r="O205" s="11"/>
      <c r="P205" s="11"/>
    </row>
    <row r="206" spans="2:16" s="1" customFormat="1" ht="21" customHeight="1" x14ac:dyDescent="0.25">
      <c r="F206" s="4"/>
      <c r="J206" s="2"/>
      <c r="K206" s="3"/>
      <c r="L206" s="3"/>
      <c r="M206" s="3"/>
      <c r="N206" s="3"/>
      <c r="O206" s="11"/>
      <c r="P206" s="11"/>
    </row>
    <row r="207" spans="2:16" s="1" customFormat="1" ht="21" customHeight="1" x14ac:dyDescent="0.25">
      <c r="F207" s="4"/>
      <c r="J207" s="2"/>
      <c r="K207" s="3"/>
      <c r="L207" s="3"/>
      <c r="M207" s="3"/>
      <c r="N207" s="3"/>
      <c r="O207" s="11"/>
      <c r="P207" s="11"/>
    </row>
    <row r="208" spans="2:16" s="1" customFormat="1" ht="21" customHeight="1" x14ac:dyDescent="0.25">
      <c r="F208" s="4"/>
      <c r="J208" s="2"/>
      <c r="K208" s="3"/>
      <c r="L208" s="3"/>
      <c r="M208" s="3"/>
      <c r="N208" s="3"/>
      <c r="O208" s="11"/>
      <c r="P208" s="11"/>
    </row>
    <row r="209" spans="6:16" s="1" customFormat="1" ht="21" customHeight="1" x14ac:dyDescent="0.25">
      <c r="F209" s="4"/>
      <c r="J209" s="2"/>
      <c r="K209" s="3"/>
      <c r="L209" s="3"/>
      <c r="M209" s="3"/>
      <c r="N209" s="3"/>
      <c r="O209" s="11"/>
      <c r="P209" s="11"/>
    </row>
    <row r="210" spans="6:16" s="1" customFormat="1" ht="21" customHeight="1" x14ac:dyDescent="0.25">
      <c r="F210" s="4"/>
      <c r="J210" s="2"/>
      <c r="K210" s="3"/>
      <c r="L210" s="3"/>
      <c r="M210" s="3"/>
      <c r="N210" s="3"/>
      <c r="O210" s="11"/>
      <c r="P210" s="11"/>
    </row>
    <row r="211" spans="6:16" s="1" customFormat="1" ht="21" customHeight="1" x14ac:dyDescent="0.25">
      <c r="F211" s="4"/>
      <c r="J211" s="2"/>
      <c r="K211" s="3"/>
      <c r="L211" s="3"/>
      <c r="M211" s="3"/>
      <c r="N211" s="3"/>
      <c r="O211" s="11"/>
      <c r="P211" s="11"/>
    </row>
    <row r="212" spans="6:16" s="1" customFormat="1" ht="21" customHeight="1" x14ac:dyDescent="0.25">
      <c r="F212" s="4"/>
      <c r="J212" s="2"/>
      <c r="K212" s="3"/>
      <c r="L212" s="3"/>
      <c r="M212" s="3"/>
      <c r="N212" s="3"/>
      <c r="O212" s="11"/>
      <c r="P212" s="11"/>
    </row>
    <row r="213" spans="6:16" s="1" customFormat="1" ht="21" customHeight="1" x14ac:dyDescent="0.25">
      <c r="F213" s="4"/>
      <c r="J213" s="2"/>
      <c r="K213" s="3"/>
      <c r="L213" s="3"/>
      <c r="M213" s="3"/>
      <c r="N213" s="3"/>
      <c r="O213" s="11"/>
      <c r="P213" s="11"/>
    </row>
    <row r="214" spans="6:16" s="1" customFormat="1" ht="21" customHeight="1" x14ac:dyDescent="0.25">
      <c r="F214" s="4"/>
      <c r="J214" s="2"/>
      <c r="K214" s="3"/>
      <c r="L214" s="3"/>
      <c r="M214" s="3"/>
      <c r="N214" s="3"/>
      <c r="O214" s="11"/>
      <c r="P214" s="11"/>
    </row>
    <row r="215" spans="6:16" s="1" customFormat="1" ht="21" customHeight="1" x14ac:dyDescent="0.25">
      <c r="F215" s="4"/>
      <c r="J215" s="2"/>
      <c r="K215" s="3"/>
      <c r="L215" s="3"/>
      <c r="M215" s="3"/>
      <c r="N215" s="3"/>
      <c r="O215" s="11"/>
      <c r="P215" s="11"/>
    </row>
    <row r="216" spans="6:16" s="1" customFormat="1" ht="21" customHeight="1" x14ac:dyDescent="0.25">
      <c r="F216" s="4"/>
      <c r="J216" s="2"/>
      <c r="K216" s="3"/>
      <c r="L216" s="3"/>
      <c r="M216" s="3"/>
      <c r="N216" s="3"/>
      <c r="O216" s="11"/>
      <c r="P216" s="11"/>
    </row>
    <row r="217" spans="6:16" s="1" customFormat="1" ht="21" customHeight="1" x14ac:dyDescent="0.25">
      <c r="F217" s="4"/>
      <c r="J217" s="2"/>
      <c r="K217" s="3"/>
      <c r="L217" s="3"/>
      <c r="M217" s="3"/>
      <c r="N217" s="3"/>
      <c r="O217" s="11"/>
      <c r="P217" s="11"/>
    </row>
    <row r="218" spans="6:16" s="1" customFormat="1" ht="21" customHeight="1" x14ac:dyDescent="0.25">
      <c r="F218" s="4"/>
      <c r="J218" s="2"/>
      <c r="K218" s="3"/>
      <c r="L218" s="3"/>
      <c r="M218" s="3"/>
      <c r="N218" s="3"/>
      <c r="O218" s="11"/>
      <c r="P218" s="11"/>
    </row>
    <row r="219" spans="6:16" s="1" customFormat="1" ht="21" customHeight="1" x14ac:dyDescent="0.25">
      <c r="F219" s="4"/>
      <c r="J219" s="2"/>
      <c r="K219" s="3"/>
      <c r="L219" s="3"/>
      <c r="M219" s="3"/>
      <c r="N219" s="3"/>
      <c r="O219" s="11"/>
      <c r="P219" s="11"/>
    </row>
    <row r="220" spans="6:16" s="1" customFormat="1" ht="21" customHeight="1" x14ac:dyDescent="0.25">
      <c r="F220" s="4"/>
      <c r="J220" s="2"/>
      <c r="K220" s="3"/>
      <c r="L220" s="3"/>
      <c r="M220" s="3"/>
      <c r="N220" s="3"/>
      <c r="O220" s="11"/>
      <c r="P220" s="11"/>
    </row>
    <row r="221" spans="6:16" s="1" customFormat="1" ht="21" customHeight="1" x14ac:dyDescent="0.25">
      <c r="F221" s="4"/>
      <c r="J221" s="2"/>
      <c r="K221" s="3"/>
      <c r="L221" s="3"/>
      <c r="M221" s="3"/>
      <c r="N221" s="3"/>
      <c r="O221" s="11"/>
      <c r="P221" s="11"/>
    </row>
    <row r="222" spans="6:16" s="1" customFormat="1" ht="21" customHeight="1" x14ac:dyDescent="0.25">
      <c r="F222" s="4"/>
      <c r="J222" s="2"/>
      <c r="K222" s="3"/>
      <c r="L222" s="3"/>
      <c r="M222" s="3"/>
      <c r="N222" s="3"/>
      <c r="O222" s="11"/>
      <c r="P222" s="11"/>
    </row>
    <row r="223" spans="6:16" s="1" customFormat="1" ht="21" customHeight="1" x14ac:dyDescent="0.25">
      <c r="F223" s="4"/>
      <c r="J223" s="2"/>
      <c r="K223" s="3"/>
      <c r="L223" s="3"/>
      <c r="M223" s="3"/>
      <c r="N223" s="3"/>
      <c r="O223" s="11"/>
      <c r="P223" s="11"/>
    </row>
    <row r="224" spans="6:16" s="1" customFormat="1" ht="21" customHeight="1" x14ac:dyDescent="0.25">
      <c r="F224" s="4"/>
      <c r="J224" s="2"/>
      <c r="K224" s="3"/>
      <c r="L224" s="3"/>
      <c r="M224" s="3"/>
      <c r="N224" s="3"/>
      <c r="O224" s="11"/>
      <c r="P224" s="11"/>
    </row>
    <row r="225" spans="6:16" s="1" customFormat="1" ht="21" customHeight="1" x14ac:dyDescent="0.25">
      <c r="F225" s="4"/>
      <c r="J225" s="2"/>
      <c r="K225" s="3"/>
      <c r="L225" s="3"/>
      <c r="M225" s="3"/>
      <c r="N225" s="3"/>
      <c r="O225" s="11"/>
      <c r="P225" s="11"/>
    </row>
    <row r="226" spans="6:16" s="1" customFormat="1" ht="21" customHeight="1" x14ac:dyDescent="0.25">
      <c r="F226" s="4"/>
      <c r="J226" s="2"/>
      <c r="K226" s="3"/>
      <c r="L226" s="3"/>
      <c r="M226" s="3"/>
      <c r="N226" s="3"/>
      <c r="O226" s="11"/>
      <c r="P226" s="11"/>
    </row>
    <row r="227" spans="6:16" s="1" customFormat="1" ht="21" customHeight="1" x14ac:dyDescent="0.25">
      <c r="F227" s="4"/>
      <c r="J227" s="2"/>
      <c r="K227" s="3"/>
      <c r="L227" s="3"/>
      <c r="M227" s="3"/>
      <c r="N227" s="3"/>
      <c r="O227" s="11"/>
      <c r="P227" s="11"/>
    </row>
    <row r="228" spans="6:16" s="1" customFormat="1" ht="21" customHeight="1" x14ac:dyDescent="0.25">
      <c r="F228" s="4"/>
      <c r="J228" s="2"/>
      <c r="K228" s="3"/>
      <c r="L228" s="3"/>
      <c r="M228" s="3"/>
      <c r="N228" s="3"/>
      <c r="O228" s="11"/>
      <c r="P228" s="11"/>
    </row>
    <row r="229" spans="6:16" s="1" customFormat="1" ht="21" customHeight="1" x14ac:dyDescent="0.25">
      <c r="F229" s="4"/>
      <c r="J229" s="2"/>
      <c r="K229" s="3"/>
      <c r="L229" s="3"/>
      <c r="M229" s="3"/>
      <c r="N229" s="3"/>
      <c r="O229" s="11"/>
      <c r="P229" s="11"/>
    </row>
    <row r="230" spans="6:16" s="1" customFormat="1" ht="21" customHeight="1" x14ac:dyDescent="0.25">
      <c r="F230" s="4"/>
      <c r="J230" s="2"/>
      <c r="K230" s="3"/>
      <c r="L230" s="3"/>
      <c r="M230" s="3"/>
      <c r="N230" s="3"/>
      <c r="O230" s="11"/>
      <c r="P230" s="11"/>
    </row>
    <row r="231" spans="6:16" s="1" customFormat="1" ht="21" customHeight="1" x14ac:dyDescent="0.25">
      <c r="F231" s="4"/>
      <c r="J231" s="2"/>
      <c r="K231" s="3"/>
      <c r="L231" s="3"/>
      <c r="M231" s="3"/>
      <c r="N231" s="3"/>
      <c r="O231" s="11"/>
      <c r="P231" s="11"/>
    </row>
    <row r="232" spans="6:16" s="1" customFormat="1" ht="21" customHeight="1" x14ac:dyDescent="0.25">
      <c r="F232" s="4"/>
      <c r="J232" s="2"/>
      <c r="K232" s="3"/>
      <c r="L232" s="3"/>
      <c r="M232" s="3"/>
      <c r="N232" s="3"/>
      <c r="O232" s="11"/>
      <c r="P232" s="11"/>
    </row>
    <row r="233" spans="6:16" s="1" customFormat="1" ht="21" customHeight="1" x14ac:dyDescent="0.25">
      <c r="F233" s="4"/>
      <c r="J233" s="2"/>
      <c r="K233" s="3"/>
      <c r="L233" s="3"/>
      <c r="M233" s="3"/>
      <c r="N233" s="3"/>
      <c r="O233" s="11"/>
      <c r="P233" s="11"/>
    </row>
    <row r="234" spans="6:16" s="1" customFormat="1" ht="21" customHeight="1" x14ac:dyDescent="0.25">
      <c r="F234" s="4"/>
      <c r="J234" s="2"/>
      <c r="K234" s="3"/>
      <c r="L234" s="3"/>
      <c r="M234" s="3"/>
      <c r="N234" s="3"/>
      <c r="O234" s="11"/>
      <c r="P234" s="11"/>
    </row>
    <row r="235" spans="6:16" s="1" customFormat="1" ht="21" customHeight="1" x14ac:dyDescent="0.25">
      <c r="F235" s="4"/>
      <c r="J235" s="2"/>
      <c r="K235" s="3"/>
      <c r="L235" s="3"/>
      <c r="M235" s="3"/>
      <c r="N235" s="3"/>
      <c r="O235" s="11"/>
      <c r="P235" s="11"/>
    </row>
    <row r="236" spans="6:16" s="1" customFormat="1" ht="21" customHeight="1" x14ac:dyDescent="0.25">
      <c r="F236" s="4"/>
      <c r="J236" s="2"/>
      <c r="K236" s="3"/>
      <c r="L236" s="3"/>
      <c r="M236" s="3"/>
      <c r="N236" s="3"/>
      <c r="O236" s="11"/>
      <c r="P236" s="11"/>
    </row>
    <row r="237" spans="6:16" s="1" customFormat="1" ht="21" customHeight="1" x14ac:dyDescent="0.25">
      <c r="F237" s="4"/>
      <c r="J237" s="2"/>
      <c r="K237" s="3"/>
      <c r="L237" s="3"/>
      <c r="M237" s="3"/>
      <c r="N237" s="3"/>
      <c r="O237" s="11"/>
      <c r="P237" s="11"/>
    </row>
    <row r="238" spans="6:16" s="1" customFormat="1" ht="21" customHeight="1" x14ac:dyDescent="0.25">
      <c r="F238" s="4"/>
      <c r="J238" s="2"/>
      <c r="K238" s="3"/>
      <c r="L238" s="3"/>
      <c r="M238" s="3"/>
      <c r="N238" s="3"/>
      <c r="O238" s="11"/>
      <c r="P238" s="11"/>
    </row>
    <row r="239" spans="6:16" s="1" customFormat="1" ht="21" customHeight="1" x14ac:dyDescent="0.25">
      <c r="F239" s="4"/>
      <c r="J239" s="2"/>
      <c r="K239" s="3"/>
      <c r="L239" s="3"/>
      <c r="M239" s="3"/>
      <c r="N239" s="3"/>
      <c r="O239" s="11"/>
      <c r="P239" s="11"/>
    </row>
    <row r="240" spans="6:16" s="1" customFormat="1" ht="21" customHeight="1" x14ac:dyDescent="0.25">
      <c r="F240" s="4"/>
      <c r="J240" s="2"/>
      <c r="K240" s="3"/>
      <c r="L240" s="3"/>
      <c r="M240" s="3"/>
      <c r="N240" s="3"/>
      <c r="O240" s="11"/>
      <c r="P240" s="11"/>
    </row>
    <row r="241" spans="6:16" s="1" customFormat="1" ht="21" customHeight="1" x14ac:dyDescent="0.25">
      <c r="F241" s="4"/>
      <c r="J241" s="2"/>
      <c r="K241" s="3"/>
      <c r="L241" s="3"/>
      <c r="M241" s="3"/>
      <c r="N241" s="3"/>
      <c r="O241" s="11"/>
      <c r="P241" s="11"/>
    </row>
    <row r="242" spans="6:16" s="1" customFormat="1" ht="21" customHeight="1" x14ac:dyDescent="0.25">
      <c r="F242" s="4"/>
      <c r="J242" s="2"/>
      <c r="K242" s="3"/>
      <c r="L242" s="3"/>
      <c r="M242" s="3"/>
      <c r="N242" s="3"/>
      <c r="O242" s="11"/>
      <c r="P242" s="11"/>
    </row>
    <row r="243" spans="6:16" s="1" customFormat="1" ht="21" customHeight="1" x14ac:dyDescent="0.25">
      <c r="F243" s="4"/>
      <c r="J243" s="2"/>
      <c r="K243" s="3"/>
      <c r="L243" s="3"/>
      <c r="M243" s="3"/>
      <c r="N243" s="3"/>
      <c r="O243" s="11"/>
      <c r="P243" s="11"/>
    </row>
    <row r="244" spans="6:16" s="1" customFormat="1" ht="21" customHeight="1" x14ac:dyDescent="0.25">
      <c r="F244" s="4"/>
      <c r="J244" s="2"/>
      <c r="K244" s="3"/>
      <c r="L244" s="3"/>
      <c r="M244" s="3"/>
      <c r="N244" s="3"/>
      <c r="O244" s="11"/>
      <c r="P244" s="11"/>
    </row>
    <row r="245" spans="6:16" s="1" customFormat="1" ht="21" customHeight="1" x14ac:dyDescent="0.25">
      <c r="F245" s="4"/>
      <c r="J245" s="2"/>
      <c r="K245" s="3"/>
      <c r="L245" s="3"/>
      <c r="M245" s="3"/>
      <c r="N245" s="3"/>
      <c r="O245" s="11"/>
      <c r="P245" s="11"/>
    </row>
    <row r="246" spans="6:16" s="1" customFormat="1" ht="21" customHeight="1" x14ac:dyDescent="0.25">
      <c r="F246" s="4"/>
      <c r="J246" s="2"/>
      <c r="K246" s="3"/>
      <c r="L246" s="3"/>
      <c r="M246" s="3"/>
      <c r="N246" s="3"/>
      <c r="O246" s="11"/>
      <c r="P246" s="11"/>
    </row>
    <row r="247" spans="6:16" s="1" customFormat="1" ht="21" customHeight="1" x14ac:dyDescent="0.25">
      <c r="F247" s="4"/>
      <c r="J247" s="2"/>
      <c r="K247" s="3"/>
      <c r="L247" s="3"/>
      <c r="M247" s="3"/>
      <c r="N247" s="3"/>
      <c r="O247" s="11"/>
      <c r="P247" s="11"/>
    </row>
    <row r="248" spans="6:16" s="1" customFormat="1" ht="21" customHeight="1" x14ac:dyDescent="0.25">
      <c r="F248" s="4"/>
      <c r="J248" s="2"/>
      <c r="K248" s="3"/>
      <c r="L248" s="3"/>
      <c r="M248" s="3"/>
      <c r="N248" s="3"/>
      <c r="O248" s="11"/>
      <c r="P248" s="11"/>
    </row>
    <row r="249" spans="6:16" s="1" customFormat="1" ht="21" customHeight="1" x14ac:dyDescent="0.25">
      <c r="F249" s="4"/>
      <c r="J249" s="2"/>
      <c r="K249" s="3"/>
      <c r="L249" s="3"/>
      <c r="M249" s="3"/>
      <c r="N249" s="3"/>
      <c r="O249" s="11"/>
      <c r="P249" s="11"/>
    </row>
    <row r="250" spans="6:16" s="1" customFormat="1" ht="21" customHeight="1" x14ac:dyDescent="0.25">
      <c r="F250" s="4"/>
      <c r="J250" s="2"/>
      <c r="K250" s="3"/>
      <c r="L250" s="3"/>
      <c r="M250" s="3"/>
      <c r="N250" s="3"/>
      <c r="O250" s="11"/>
      <c r="P250" s="11"/>
    </row>
    <row r="251" spans="6:16" s="1" customFormat="1" ht="21" customHeight="1" x14ac:dyDescent="0.25">
      <c r="F251" s="4"/>
      <c r="J251" s="2"/>
      <c r="K251" s="3"/>
      <c r="L251" s="3"/>
      <c r="M251" s="3"/>
      <c r="N251" s="3"/>
      <c r="O251" s="11"/>
      <c r="P251" s="11"/>
    </row>
    <row r="252" spans="6:16" s="1" customFormat="1" ht="21" customHeight="1" x14ac:dyDescent="0.25">
      <c r="F252" s="4"/>
      <c r="J252" s="2"/>
      <c r="K252" s="3"/>
      <c r="L252" s="3"/>
      <c r="M252" s="3"/>
      <c r="N252" s="3"/>
      <c r="O252" s="11"/>
      <c r="P252" s="11"/>
    </row>
    <row r="253" spans="6:16" s="1" customFormat="1" ht="21" customHeight="1" x14ac:dyDescent="0.25">
      <c r="F253" s="4"/>
      <c r="J253" s="2"/>
      <c r="K253" s="3"/>
      <c r="L253" s="3"/>
      <c r="M253" s="3"/>
      <c r="N253" s="3"/>
      <c r="O253" s="11"/>
      <c r="P253" s="11"/>
    </row>
    <row r="254" spans="6:16" s="1" customFormat="1" ht="21" customHeight="1" x14ac:dyDescent="0.25">
      <c r="F254" s="4"/>
      <c r="J254" s="2"/>
      <c r="K254" s="3"/>
      <c r="L254" s="3"/>
      <c r="M254" s="3"/>
      <c r="N254" s="3"/>
      <c r="O254" s="11"/>
      <c r="P254" s="11"/>
    </row>
    <row r="255" spans="6:16" s="1" customFormat="1" ht="21" customHeight="1" x14ac:dyDescent="0.25">
      <c r="F255" s="4"/>
      <c r="J255" s="2"/>
      <c r="K255" s="3"/>
      <c r="L255" s="3"/>
      <c r="M255" s="3"/>
      <c r="N255" s="3"/>
      <c r="O255" s="11"/>
      <c r="P255" s="11"/>
    </row>
    <row r="256" spans="6:16" s="1" customFormat="1" ht="21" customHeight="1" x14ac:dyDescent="0.25">
      <c r="F256" s="4"/>
      <c r="J256" s="2"/>
      <c r="K256" s="3"/>
      <c r="L256" s="3"/>
      <c r="M256" s="3"/>
      <c r="N256" s="3"/>
      <c r="O256" s="11"/>
      <c r="P256" s="11"/>
    </row>
    <row r="257" spans="6:16" s="1" customFormat="1" ht="21" customHeight="1" x14ac:dyDescent="0.25">
      <c r="F257" s="4"/>
      <c r="J257" s="2"/>
      <c r="K257" s="3"/>
      <c r="L257" s="3"/>
      <c r="M257" s="3"/>
      <c r="N257" s="3"/>
      <c r="O257" s="11"/>
      <c r="P257" s="11"/>
    </row>
    <row r="258" spans="6:16" s="1" customFormat="1" ht="21" customHeight="1" x14ac:dyDescent="0.25">
      <c r="F258" s="4"/>
      <c r="J258" s="2"/>
      <c r="K258" s="3"/>
      <c r="L258" s="3"/>
      <c r="M258" s="3"/>
      <c r="N258" s="3"/>
      <c r="O258" s="11"/>
      <c r="P258" s="11"/>
    </row>
    <row r="259" spans="6:16" s="1" customFormat="1" ht="21" customHeight="1" x14ac:dyDescent="0.25">
      <c r="F259" s="4"/>
      <c r="J259" s="2"/>
      <c r="K259" s="3"/>
      <c r="L259" s="3"/>
      <c r="M259" s="3"/>
      <c r="N259" s="3"/>
      <c r="O259" s="11"/>
      <c r="P259" s="11"/>
    </row>
    <row r="260" spans="6:16" s="1" customFormat="1" ht="21" customHeight="1" x14ac:dyDescent="0.25">
      <c r="F260" s="4"/>
      <c r="J260" s="2"/>
      <c r="K260" s="3"/>
      <c r="L260" s="3"/>
      <c r="M260" s="3"/>
      <c r="N260" s="3"/>
      <c r="O260" s="11"/>
      <c r="P260" s="11"/>
    </row>
    <row r="261" spans="6:16" s="1" customFormat="1" ht="21" customHeight="1" x14ac:dyDescent="0.25">
      <c r="F261" s="4"/>
      <c r="J261" s="2"/>
      <c r="K261" s="3"/>
      <c r="L261" s="3"/>
      <c r="M261" s="3"/>
      <c r="N261" s="3"/>
      <c r="O261" s="11"/>
      <c r="P261" s="11"/>
    </row>
    <row r="262" spans="6:16" s="1" customFormat="1" ht="21" customHeight="1" x14ac:dyDescent="0.25">
      <c r="F262" s="4"/>
      <c r="J262" s="2"/>
      <c r="K262" s="3"/>
      <c r="L262" s="3"/>
      <c r="M262" s="3"/>
      <c r="N262" s="3"/>
      <c r="O262" s="11"/>
      <c r="P262" s="11"/>
    </row>
    <row r="263" spans="6:16" s="1" customFormat="1" ht="21" customHeight="1" x14ac:dyDescent="0.25">
      <c r="F263" s="4"/>
      <c r="J263" s="2"/>
      <c r="K263" s="3"/>
      <c r="L263" s="3"/>
      <c r="M263" s="3"/>
      <c r="N263" s="3"/>
      <c r="O263" s="11"/>
      <c r="P263" s="11"/>
    </row>
    <row r="264" spans="6:16" s="1" customFormat="1" ht="21" customHeight="1" x14ac:dyDescent="0.25">
      <c r="F264" s="4"/>
      <c r="J264" s="2"/>
      <c r="K264" s="3"/>
      <c r="L264" s="3"/>
      <c r="M264" s="3"/>
      <c r="N264" s="3"/>
      <c r="O264" s="11"/>
      <c r="P264" s="11"/>
    </row>
    <row r="265" spans="6:16" s="1" customFormat="1" ht="21" customHeight="1" x14ac:dyDescent="0.25">
      <c r="F265" s="4"/>
      <c r="J265" s="2"/>
      <c r="K265" s="3"/>
      <c r="L265" s="3"/>
      <c r="M265" s="3"/>
      <c r="N265" s="3"/>
      <c r="O265" s="11"/>
      <c r="P265" s="11"/>
    </row>
    <row r="266" spans="6:16" s="1" customFormat="1" ht="21" customHeight="1" x14ac:dyDescent="0.25">
      <c r="F266" s="4"/>
      <c r="J266" s="2"/>
      <c r="K266" s="3"/>
      <c r="L266" s="3"/>
      <c r="M266" s="3"/>
      <c r="N266" s="3"/>
      <c r="O266" s="11"/>
      <c r="P266" s="11"/>
    </row>
    <row r="267" spans="6:16" s="1" customFormat="1" ht="21" customHeight="1" x14ac:dyDescent="0.25">
      <c r="F267" s="4"/>
      <c r="J267" s="2"/>
      <c r="K267" s="3"/>
      <c r="L267" s="3"/>
      <c r="M267" s="3"/>
      <c r="N267" s="3"/>
      <c r="O267" s="11"/>
      <c r="P267" s="11"/>
    </row>
    <row r="268" spans="6:16" s="1" customFormat="1" ht="21" customHeight="1" x14ac:dyDescent="0.25">
      <c r="F268" s="4"/>
      <c r="J268" s="2"/>
      <c r="K268" s="3"/>
      <c r="L268" s="3"/>
      <c r="M268" s="3"/>
      <c r="N268" s="3"/>
      <c r="O268" s="11"/>
      <c r="P268" s="11"/>
    </row>
    <row r="269" spans="6:16" s="1" customFormat="1" ht="21" customHeight="1" x14ac:dyDescent="0.25">
      <c r="F269" s="4"/>
      <c r="J269" s="2"/>
      <c r="K269" s="3"/>
      <c r="L269" s="3"/>
      <c r="M269" s="3"/>
      <c r="N269" s="3"/>
      <c r="O269" s="11"/>
      <c r="P269" s="11"/>
    </row>
    <row r="270" spans="6:16" s="1" customFormat="1" ht="21" customHeight="1" x14ac:dyDescent="0.25">
      <c r="F270" s="4"/>
      <c r="J270" s="2"/>
      <c r="K270" s="3"/>
      <c r="L270" s="3"/>
      <c r="M270" s="3"/>
      <c r="N270" s="3"/>
      <c r="O270" s="11"/>
      <c r="P270" s="11"/>
    </row>
    <row r="271" spans="6:16" s="1" customFormat="1" ht="21" customHeight="1" x14ac:dyDescent="0.25">
      <c r="F271" s="4"/>
      <c r="J271" s="2"/>
      <c r="K271" s="3"/>
      <c r="L271" s="3"/>
      <c r="M271" s="3"/>
      <c r="N271" s="3"/>
      <c r="O271" s="11"/>
      <c r="P271" s="11"/>
    </row>
    <row r="272" spans="6:16" s="1" customFormat="1" ht="21" customHeight="1" x14ac:dyDescent="0.25">
      <c r="F272" s="4"/>
      <c r="J272" s="2"/>
      <c r="K272" s="3"/>
      <c r="L272" s="3"/>
      <c r="M272" s="3"/>
      <c r="N272" s="3"/>
      <c r="O272" s="11"/>
      <c r="P272" s="11"/>
    </row>
    <row r="273" spans="6:16" s="1" customFormat="1" ht="21" customHeight="1" x14ac:dyDescent="0.25">
      <c r="F273" s="4"/>
      <c r="J273" s="2"/>
      <c r="K273" s="3"/>
      <c r="L273" s="3"/>
      <c r="M273" s="3"/>
      <c r="N273" s="3"/>
      <c r="O273" s="11"/>
      <c r="P273" s="11"/>
    </row>
    <row r="274" spans="6:16" s="1" customFormat="1" ht="21" customHeight="1" x14ac:dyDescent="0.25">
      <c r="F274" s="4"/>
      <c r="J274" s="2"/>
      <c r="K274" s="3"/>
      <c r="L274" s="3"/>
      <c r="M274" s="3"/>
      <c r="N274" s="3"/>
      <c r="O274" s="11"/>
      <c r="P274" s="11"/>
    </row>
    <row r="275" spans="6:16" s="1" customFormat="1" ht="21" customHeight="1" x14ac:dyDescent="0.25">
      <c r="F275" s="4"/>
      <c r="J275" s="2"/>
      <c r="K275" s="3"/>
      <c r="L275" s="3"/>
      <c r="M275" s="3"/>
      <c r="N275" s="3"/>
      <c r="O275" s="11"/>
      <c r="P275" s="11"/>
    </row>
    <row r="276" spans="6:16" s="1" customFormat="1" ht="21" customHeight="1" x14ac:dyDescent="0.25">
      <c r="F276" s="4"/>
      <c r="J276" s="2"/>
      <c r="K276" s="3"/>
      <c r="L276" s="3"/>
      <c r="M276" s="3"/>
      <c r="N276" s="3"/>
      <c r="O276" s="11"/>
      <c r="P276" s="11"/>
    </row>
    <row r="277" spans="6:16" s="1" customFormat="1" ht="21" customHeight="1" x14ac:dyDescent="0.25">
      <c r="F277" s="4"/>
      <c r="J277" s="2"/>
      <c r="K277" s="3"/>
      <c r="L277" s="3"/>
      <c r="M277" s="3"/>
      <c r="N277" s="3"/>
      <c r="O277" s="11"/>
      <c r="P277" s="11"/>
    </row>
    <row r="278" spans="6:16" s="1" customFormat="1" ht="21" customHeight="1" x14ac:dyDescent="0.25">
      <c r="F278" s="4"/>
      <c r="J278" s="2"/>
      <c r="K278" s="3"/>
      <c r="L278" s="3"/>
      <c r="M278" s="3"/>
      <c r="N278" s="3"/>
      <c r="O278" s="11"/>
      <c r="P278" s="11"/>
    </row>
    <row r="279" spans="6:16" s="1" customFormat="1" ht="21" customHeight="1" x14ac:dyDescent="0.25">
      <c r="F279" s="4"/>
      <c r="J279" s="2"/>
      <c r="K279" s="3"/>
      <c r="L279" s="3"/>
      <c r="M279" s="3"/>
      <c r="N279" s="3"/>
      <c r="O279" s="11"/>
      <c r="P279" s="11"/>
    </row>
    <row r="280" spans="6:16" s="1" customFormat="1" ht="21" customHeight="1" x14ac:dyDescent="0.25">
      <c r="F280" s="4"/>
      <c r="J280" s="2"/>
      <c r="K280" s="3"/>
      <c r="L280" s="3"/>
      <c r="M280" s="3"/>
      <c r="N280" s="3"/>
      <c r="O280" s="11"/>
      <c r="P280" s="11"/>
    </row>
    <row r="281" spans="6:16" s="1" customFormat="1" ht="21" customHeight="1" x14ac:dyDescent="0.25">
      <c r="F281" s="4"/>
      <c r="J281" s="2"/>
      <c r="K281" s="3"/>
      <c r="L281" s="3"/>
      <c r="M281" s="3"/>
      <c r="N281" s="3"/>
      <c r="O281" s="11"/>
      <c r="P281" s="11"/>
    </row>
  </sheetData>
  <mergeCells count="7">
    <mergeCell ref="G150:I150"/>
    <mergeCell ref="F4:G4"/>
    <mergeCell ref="G146:I146"/>
    <mergeCell ref="G147:I147"/>
    <mergeCell ref="G148:I148"/>
    <mergeCell ref="G149:I149"/>
    <mergeCell ref="F7:G7"/>
  </mergeCells>
  <conditionalFormatting sqref="G109:G111">
    <cfRule type="expression" dxfId="151" priority="135">
      <formula>#REF!=1</formula>
    </cfRule>
  </conditionalFormatting>
  <conditionalFormatting sqref="G135">
    <cfRule type="expression" dxfId="150" priority="3">
      <formula>#REF!=1</formula>
    </cfRule>
  </conditionalFormatting>
  <conditionalFormatting sqref="G144:G145">
    <cfRule type="expression" dxfId="149" priority="127">
      <formula>#REF!=1</formula>
    </cfRule>
  </conditionalFormatting>
  <conditionalFormatting sqref="G151">
    <cfRule type="expression" dxfId="148" priority="120">
      <formula>#REF!=1</formula>
    </cfRule>
  </conditionalFormatting>
  <conditionalFormatting sqref="G11:I12">
    <cfRule type="expression" dxfId="147" priority="151">
      <formula>#REF!=1</formula>
    </cfRule>
  </conditionalFormatting>
  <conditionalFormatting sqref="G41:I43">
    <cfRule type="expression" dxfId="146" priority="145">
      <formula>#REF!=1</formula>
    </cfRule>
  </conditionalFormatting>
  <conditionalFormatting sqref="G93:I95">
    <cfRule type="expression" dxfId="145" priority="139">
      <formula>#REF!=1</formula>
    </cfRule>
  </conditionalFormatting>
  <conditionalFormatting sqref="H111:I111">
    <cfRule type="expression" dxfId="144" priority="5">
      <formula>#REF!=1</formula>
    </cfRule>
  </conditionalFormatting>
  <conditionalFormatting sqref="K11:K12">
    <cfRule type="expression" dxfId="143" priority="150">
      <formula>#REF!=1</formula>
    </cfRule>
  </conditionalFormatting>
  <conditionalFormatting sqref="K41:K43 K93:K95 K109:K111 K144:K145">
    <cfRule type="expression" dxfId="142" priority="8">
      <formula>#REF!=1</formula>
    </cfRule>
  </conditionalFormatting>
  <conditionalFormatting sqref="K135">
    <cfRule type="expression" dxfId="141" priority="2">
      <formula>#REF!=1</formula>
    </cfRule>
  </conditionalFormatting>
  <conditionalFormatting sqref="K151">
    <cfRule type="expression" dxfId="140" priority="121">
      <formula>#REF!=1</formula>
    </cfRule>
  </conditionalFormatting>
  <conditionalFormatting sqref="K158:K159">
    <cfRule type="expression" dxfId="139" priority="95">
      <formula>#REF!=1</formula>
    </cfRule>
    <cfRule type="expression" dxfId="138" priority="96">
      <formula>#REF!=1</formula>
    </cfRule>
  </conditionalFormatting>
  <conditionalFormatting sqref="K165:K166">
    <cfRule type="expression" dxfId="137" priority="89">
      <formula>#REF!=1</formula>
    </cfRule>
    <cfRule type="expression" dxfId="136" priority="90">
      <formula>#REF!=1</formula>
    </cfRule>
  </conditionalFormatting>
  <conditionalFormatting sqref="K173:K174">
    <cfRule type="expression" dxfId="135" priority="83">
      <formula>#REF!=1</formula>
    </cfRule>
    <cfRule type="expression" dxfId="134" priority="84">
      <formula>#REF!=1</formula>
    </cfRule>
  </conditionalFormatting>
  <conditionalFormatting sqref="K183:K184">
    <cfRule type="expression" dxfId="133" priority="73">
      <formula>#REF!=1</formula>
    </cfRule>
    <cfRule type="expression" dxfId="132" priority="74">
      <formula>#REF!=1</formula>
    </cfRule>
  </conditionalFormatting>
  <conditionalFormatting sqref="M12">
    <cfRule type="expression" dxfId="131" priority="29">
      <formula>#REF!=1</formula>
    </cfRule>
  </conditionalFormatting>
  <conditionalFormatting sqref="M41:M43 M93:M95 M109:M111 M144:M145">
    <cfRule type="expression" dxfId="130" priority="7">
      <formula>#REF!=1</formula>
    </cfRule>
  </conditionalFormatting>
  <conditionalFormatting sqref="M151">
    <cfRule type="expression" dxfId="129" priority="23">
      <formula>#REF!=1</formula>
    </cfRule>
  </conditionalFormatting>
  <conditionalFormatting sqref="M158:M159">
    <cfRule type="expression" dxfId="128" priority="16">
      <formula>#REF!=1</formula>
    </cfRule>
    <cfRule type="expression" dxfId="127" priority="17">
      <formula>#REF!=1</formula>
    </cfRule>
  </conditionalFormatting>
  <conditionalFormatting sqref="M165:M166">
    <cfRule type="expression" dxfId="126" priority="14">
      <formula>#REF!=1</formula>
    </cfRule>
    <cfRule type="expression" dxfId="125" priority="15">
      <formula>#REF!=1</formula>
    </cfRule>
  </conditionalFormatting>
  <conditionalFormatting sqref="M173:M174">
    <cfRule type="expression" dxfId="124" priority="12">
      <formula>#REF!=1</formula>
    </cfRule>
    <cfRule type="expression" dxfId="123" priority="13">
      <formula>#REF!=1</formula>
    </cfRule>
  </conditionalFormatting>
  <conditionalFormatting sqref="M183:M184">
    <cfRule type="expression" dxfId="122" priority="10">
      <formula>#REF!=1</formula>
    </cfRule>
    <cfRule type="expression" dxfId="121" priority="11">
      <formula>#REF!=1</formula>
    </cfRule>
  </conditionalFormatting>
  <conditionalFormatting sqref="O11:P12">
    <cfRule type="expression" dxfId="120" priority="60">
      <formula>#REF!=1</formula>
    </cfRule>
  </conditionalFormatting>
  <conditionalFormatting sqref="O41:P43">
    <cfRule type="expression" dxfId="119" priority="59">
      <formula>#REF!=1</formula>
    </cfRule>
  </conditionalFormatting>
  <conditionalFormatting sqref="O93:P95">
    <cfRule type="expression" dxfId="118" priority="58">
      <formula>#REF!=1</formula>
    </cfRule>
  </conditionalFormatting>
  <conditionalFormatting sqref="O109:P111">
    <cfRule type="expression" dxfId="117" priority="57">
      <formula>#REF!=1</formula>
    </cfRule>
  </conditionalFormatting>
  <conditionalFormatting sqref="O135:P135">
    <cfRule type="expression" dxfId="116" priority="1">
      <formula>#REF!=1</formula>
    </cfRule>
  </conditionalFormatting>
  <conditionalFormatting sqref="O144:P145">
    <cfRule type="expression" dxfId="115" priority="9">
      <formula>#REF!=1</formula>
    </cfRule>
  </conditionalFormatting>
  <conditionalFormatting sqref="O151:P151">
    <cfRule type="expression" dxfId="114" priority="54">
      <formula>#REF!=1</formula>
    </cfRule>
  </conditionalFormatting>
  <dataValidations count="1">
    <dataValidation type="list" allowBlank="1" showInputMessage="1" showErrorMessage="1" sqref="F7:F8" xr:uid="{58B97609-5959-47D2-9620-D58DEBA34489}">
      <formula1>"ja, nee, deels, opgave BTW-plicht per partner"</formula1>
    </dataValidation>
  </dataValidations>
  <pageMargins left="0.7" right="0.7" top="0.75" bottom="0.75" header="0.3" footer="0.3"/>
  <pageSetup paperSize="9" scale="56" orientation="landscape" r:id="rId1"/>
  <ignoredErrors>
    <ignoredError sqref="K134:K135 K111:K113 K95:K96 K43:K66 K124 K141:K145 K13 K106 K20:K35 K67:K89 K37:K38 K40:K41 K90 K92:K93 K108:K109 K126 K14:K19 K97:K98 K114:K115 K129:K130 K99:K102"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984BDDE-7B35-4FA3-B6CF-EEDDD4DF415E}">
          <x14:formula1>
            <xm:f>Blad1!$A$2:$A$6</xm:f>
          </x14:formula1>
          <xm:sqref>F4:G5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0837-02AC-467C-9CB3-0ADBA02CAA81}">
  <sheetPr codeName="Blad3"/>
  <dimension ref="A2:A6"/>
  <sheetViews>
    <sheetView workbookViewId="0">
      <selection activeCell="A7" sqref="A7"/>
    </sheetView>
  </sheetViews>
  <sheetFormatPr defaultRowHeight="13.2" x14ac:dyDescent="0.25"/>
  <cols>
    <col min="1" max="1" width="42.44140625" customWidth="1"/>
  </cols>
  <sheetData>
    <row r="2" spans="1:1" x14ac:dyDescent="0.25">
      <c r="A2" s="14" t="s">
        <v>27</v>
      </c>
    </row>
    <row r="3" spans="1:1" x14ac:dyDescent="0.25">
      <c r="A3" s="15" t="s">
        <v>109</v>
      </c>
    </row>
    <row r="4" spans="1:1" x14ac:dyDescent="0.25">
      <c r="A4" s="15" t="s">
        <v>110</v>
      </c>
    </row>
    <row r="5" spans="1:1" x14ac:dyDescent="0.25">
      <c r="A5" s="15" t="s">
        <v>111</v>
      </c>
    </row>
    <row r="6" spans="1:1" x14ac:dyDescent="0.25">
      <c r="A6" s="15" t="s">
        <v>114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80F56-1482-4879-AE43-1A316DC3CFE7}">
  <sheetPr>
    <tabColor theme="4" tint="0.59999389629810485"/>
  </sheetPr>
  <dimension ref="A1:Q281"/>
  <sheetViews>
    <sheetView showGridLines="0" topLeftCell="F164" zoomScaleNormal="100" zoomScaleSheetLayoutView="100" workbookViewId="0">
      <selection activeCell="F188" sqref="A188:XFD188"/>
    </sheetView>
  </sheetViews>
  <sheetFormatPr defaultColWidth="9.21875" defaultRowHeight="0" customHeight="1" zeroHeight="1" x14ac:dyDescent="0.25"/>
  <cols>
    <col min="1" max="2" width="2" hidden="1" customWidth="1"/>
    <col min="3" max="3" width="53.44140625" hidden="1" customWidth="1"/>
    <col min="4" max="5" width="2" hidden="1" customWidth="1"/>
    <col min="6" max="6" width="89.21875" customWidth="1"/>
    <col min="7" max="7" width="35.5546875" customWidth="1"/>
    <col min="8" max="8" width="20.5546875" customWidth="1"/>
    <col min="9" max="9" width="18.44140625" bestFit="1" customWidth="1"/>
    <col min="10" max="10" width="7.21875" bestFit="1" customWidth="1"/>
    <col min="11" max="11" width="17.5546875" customWidth="1"/>
    <col min="12" max="12" width="3.44140625" customWidth="1"/>
    <col min="13" max="13" width="17.5546875" hidden="1" customWidth="1"/>
    <col min="14" max="14" width="3.44140625" customWidth="1"/>
    <col min="15" max="16" width="46.44140625" style="13" customWidth="1"/>
    <col min="17" max="20" width="9.21875" customWidth="1"/>
  </cols>
  <sheetData>
    <row r="1" spans="1:17" s="1" customFormat="1" ht="13.2" x14ac:dyDescent="0.25">
      <c r="F1" s="6" t="s">
        <v>113</v>
      </c>
      <c r="J1" s="2"/>
      <c r="K1" s="3"/>
      <c r="L1" s="5"/>
      <c r="M1" s="3"/>
      <c r="N1" s="5"/>
      <c r="O1" s="11"/>
      <c r="P1" s="11"/>
    </row>
    <row r="2" spans="1:17" s="1" customFormat="1" ht="13.2" x14ac:dyDescent="0.25">
      <c r="F2" s="4"/>
      <c r="J2" s="2"/>
      <c r="K2" s="3"/>
      <c r="L2" s="5"/>
      <c r="M2" s="3"/>
      <c r="N2" s="5"/>
      <c r="O2" s="11"/>
      <c r="P2" s="11"/>
    </row>
    <row r="3" spans="1:17" s="1" customFormat="1" ht="15.6" x14ac:dyDescent="0.3">
      <c r="F3" s="20" t="s">
        <v>26</v>
      </c>
      <c r="G3" s="16"/>
      <c r="J3" s="2"/>
      <c r="K3" s="3"/>
      <c r="L3" s="5"/>
      <c r="M3" s="3"/>
      <c r="N3" s="5"/>
      <c r="O3" s="11"/>
      <c r="P3" s="11"/>
    </row>
    <row r="4" spans="1:17" s="1" customFormat="1" ht="13.2" x14ac:dyDescent="0.25">
      <c r="F4" s="131" t="s">
        <v>27</v>
      </c>
      <c r="G4" s="132"/>
      <c r="H4" s="22"/>
      <c r="I4" s="22"/>
      <c r="J4" s="23"/>
      <c r="K4" s="24"/>
      <c r="L4" s="25"/>
      <c r="M4" s="24"/>
      <c r="N4" s="25"/>
      <c r="O4" s="26"/>
      <c r="P4" s="26"/>
    </row>
    <row r="5" spans="1:17" s="1" customFormat="1" ht="13.2" x14ac:dyDescent="0.25">
      <c r="F5" s="111"/>
      <c r="G5" s="111"/>
      <c r="H5" s="22"/>
      <c r="I5" s="22"/>
      <c r="J5" s="23"/>
      <c r="K5" s="24"/>
      <c r="L5" s="25"/>
      <c r="M5" s="24"/>
      <c r="N5" s="25"/>
      <c r="O5" s="26"/>
      <c r="P5" s="26"/>
    </row>
    <row r="6" spans="1:17" s="1" customFormat="1" ht="23.25" customHeight="1" x14ac:dyDescent="0.25">
      <c r="F6" s="122" t="s">
        <v>116</v>
      </c>
      <c r="G6" s="22"/>
      <c r="H6" s="22"/>
      <c r="I6" s="22"/>
      <c r="J6" s="23"/>
      <c r="K6" s="25"/>
      <c r="L6" s="25"/>
      <c r="M6" s="25"/>
      <c r="N6" s="25"/>
      <c r="O6" s="26"/>
      <c r="P6" s="26"/>
    </row>
    <row r="7" spans="1:17" s="1" customFormat="1" ht="13.2" x14ac:dyDescent="0.25">
      <c r="F7" s="128" t="s">
        <v>27</v>
      </c>
      <c r="G7" s="22"/>
      <c r="H7" s="22"/>
      <c r="I7" s="22"/>
      <c r="J7" s="23"/>
      <c r="K7" s="25"/>
      <c r="L7" s="25"/>
      <c r="M7" s="25"/>
      <c r="N7" s="25"/>
      <c r="O7" s="26"/>
      <c r="P7" s="26"/>
    </row>
    <row r="8" spans="1:17" s="1" customFormat="1" ht="13.2" x14ac:dyDescent="0.25">
      <c r="F8" s="34"/>
      <c r="G8" s="22"/>
      <c r="H8" s="22"/>
      <c r="I8" s="22"/>
      <c r="J8" s="23"/>
      <c r="K8" s="25"/>
      <c r="L8" s="25"/>
      <c r="M8" s="25"/>
      <c r="N8" s="25"/>
      <c r="O8" s="26"/>
      <c r="P8" s="26"/>
    </row>
    <row r="9" spans="1:17" s="1" customFormat="1" ht="29.55" customHeight="1" x14ac:dyDescent="0.4">
      <c r="A9" s="1">
        <v>1</v>
      </c>
      <c r="B9" s="1">
        <v>1</v>
      </c>
      <c r="F9" s="31" t="s">
        <v>28</v>
      </c>
      <c r="G9" s="32"/>
      <c r="H9" s="22"/>
      <c r="I9" s="22"/>
      <c r="J9" s="23"/>
      <c r="K9" s="24"/>
      <c r="L9" s="24"/>
      <c r="M9" s="24"/>
      <c r="N9" s="24"/>
      <c r="O9" s="33"/>
      <c r="P9" s="33"/>
    </row>
    <row r="10" spans="1:17" s="1" customFormat="1" ht="13.8" thickBot="1" x14ac:dyDescent="0.3">
      <c r="F10" s="34"/>
      <c r="G10" s="27"/>
      <c r="H10" s="27"/>
      <c r="I10" s="27"/>
      <c r="J10" s="28"/>
      <c r="K10" s="29"/>
      <c r="L10" s="29"/>
      <c r="M10" s="29"/>
      <c r="N10" s="29"/>
      <c r="O10" s="30"/>
      <c r="P10" s="30"/>
      <c r="Q10" s="8"/>
    </row>
    <row r="11" spans="1:17" s="1" customFormat="1" ht="13.8" x14ac:dyDescent="0.25">
      <c r="F11" s="35" t="s">
        <v>29</v>
      </c>
      <c r="G11" s="36"/>
      <c r="H11" s="36"/>
      <c r="I11" s="36"/>
      <c r="J11" s="23"/>
      <c r="K11" s="37"/>
      <c r="L11" s="37"/>
      <c r="M11" s="38"/>
      <c r="N11" s="39"/>
      <c r="O11" s="40"/>
      <c r="P11" s="40"/>
      <c r="Q11" s="17"/>
    </row>
    <row r="12" spans="1:17" s="1" customFormat="1" ht="26.4" x14ac:dyDescent="0.25">
      <c r="F12" s="41" t="s">
        <v>30</v>
      </c>
      <c r="G12" s="36" t="s">
        <v>31</v>
      </c>
      <c r="H12" s="36" t="s">
        <v>32</v>
      </c>
      <c r="I12" s="36" t="s">
        <v>33</v>
      </c>
      <c r="J12" s="23"/>
      <c r="K12" s="37" t="s">
        <v>28</v>
      </c>
      <c r="L12" s="39"/>
      <c r="M12" s="37" t="s">
        <v>34</v>
      </c>
      <c r="N12" s="39"/>
      <c r="O12" s="40" t="s">
        <v>35</v>
      </c>
      <c r="P12" s="40" t="s">
        <v>36</v>
      </c>
      <c r="Q12" s="18"/>
    </row>
    <row r="13" spans="1:17" s="1" customFormat="1" ht="13.2" x14ac:dyDescent="0.25">
      <c r="F13" s="42" t="s">
        <v>37</v>
      </c>
      <c r="G13" s="43"/>
      <c r="H13" s="44"/>
      <c r="I13" s="45"/>
      <c r="J13" s="46"/>
      <c r="K13" s="47">
        <f>H13*I13</f>
        <v>0</v>
      </c>
      <c r="L13" s="25"/>
      <c r="M13" s="47"/>
      <c r="N13" s="25"/>
      <c r="O13" s="48"/>
      <c r="P13" s="48"/>
      <c r="Q13" s="18"/>
    </row>
    <row r="14" spans="1:17" s="1" customFormat="1" ht="13.2" x14ac:dyDescent="0.25">
      <c r="F14" s="42" t="s">
        <v>37</v>
      </c>
      <c r="G14" s="43"/>
      <c r="H14" s="44"/>
      <c r="I14" s="45"/>
      <c r="J14" s="46"/>
      <c r="K14" s="47">
        <f>H14*I14</f>
        <v>0</v>
      </c>
      <c r="L14" s="25"/>
      <c r="M14" s="47"/>
      <c r="N14" s="25"/>
      <c r="O14" s="48"/>
      <c r="P14" s="48"/>
      <c r="Q14" s="18"/>
    </row>
    <row r="15" spans="1:17" s="1" customFormat="1" ht="13.2" x14ac:dyDescent="0.25">
      <c r="F15" s="42" t="s">
        <v>38</v>
      </c>
      <c r="G15" s="43"/>
      <c r="H15" s="44"/>
      <c r="I15" s="45"/>
      <c r="J15" s="46"/>
      <c r="K15" s="47">
        <f t="shared" ref="K15:K35" si="0">H15*I15</f>
        <v>0</v>
      </c>
      <c r="L15" s="25"/>
      <c r="M15" s="47"/>
      <c r="N15" s="25"/>
      <c r="O15" s="48"/>
      <c r="P15" s="48"/>
      <c r="Q15" s="18"/>
    </row>
    <row r="16" spans="1:17" s="1" customFormat="1" ht="13.2" x14ac:dyDescent="0.25">
      <c r="F16" s="42" t="s">
        <v>39</v>
      </c>
      <c r="G16" s="43"/>
      <c r="H16" s="44"/>
      <c r="I16" s="45"/>
      <c r="J16" s="46"/>
      <c r="K16" s="47">
        <f t="shared" si="0"/>
        <v>0</v>
      </c>
      <c r="L16" s="25"/>
      <c r="M16" s="47"/>
      <c r="N16" s="25"/>
      <c r="O16" s="48"/>
      <c r="P16" s="48"/>
      <c r="Q16" s="18"/>
    </row>
    <row r="17" spans="6:17" s="1" customFormat="1" ht="13.2" x14ac:dyDescent="0.25">
      <c r="F17" s="42" t="s">
        <v>40</v>
      </c>
      <c r="G17" s="43"/>
      <c r="H17" s="44"/>
      <c r="I17" s="45"/>
      <c r="J17" s="46"/>
      <c r="K17" s="47">
        <f t="shared" si="0"/>
        <v>0</v>
      </c>
      <c r="L17" s="25"/>
      <c r="M17" s="47"/>
      <c r="N17" s="25"/>
      <c r="O17" s="48"/>
      <c r="P17" s="48"/>
      <c r="Q17" s="18"/>
    </row>
    <row r="18" spans="6:17" s="1" customFormat="1" ht="13.2" x14ac:dyDescent="0.25">
      <c r="F18" s="42" t="s">
        <v>41</v>
      </c>
      <c r="G18" s="43"/>
      <c r="H18" s="44"/>
      <c r="I18" s="45"/>
      <c r="J18" s="46"/>
      <c r="K18" s="47">
        <f t="shared" si="0"/>
        <v>0</v>
      </c>
      <c r="L18" s="25"/>
      <c r="M18" s="47"/>
      <c r="N18" s="25"/>
      <c r="O18" s="48"/>
      <c r="P18" s="48"/>
      <c r="Q18" s="18"/>
    </row>
    <row r="19" spans="6:17" s="1" customFormat="1" ht="12" customHeight="1" x14ac:dyDescent="0.25">
      <c r="F19" s="42" t="s">
        <v>42</v>
      </c>
      <c r="G19" s="43"/>
      <c r="H19" s="44"/>
      <c r="I19" s="45"/>
      <c r="J19" s="46"/>
      <c r="K19" s="47">
        <f t="shared" si="0"/>
        <v>0</v>
      </c>
      <c r="L19" s="25"/>
      <c r="M19" s="47"/>
      <c r="N19" s="25"/>
      <c r="O19" s="48"/>
      <c r="P19" s="48"/>
      <c r="Q19" s="18"/>
    </row>
    <row r="20" spans="6:17" s="1" customFormat="1" ht="13.2" x14ac:dyDescent="0.25">
      <c r="F20" s="42" t="s">
        <v>43</v>
      </c>
      <c r="G20" s="43"/>
      <c r="H20" s="44"/>
      <c r="I20" s="49"/>
      <c r="J20" s="46"/>
      <c r="K20" s="47">
        <f t="shared" si="0"/>
        <v>0</v>
      </c>
      <c r="L20" s="25"/>
      <c r="M20" s="47"/>
      <c r="N20" s="25"/>
      <c r="O20" s="48"/>
      <c r="P20" s="48"/>
      <c r="Q20" s="18"/>
    </row>
    <row r="21" spans="6:17" s="1" customFormat="1" ht="13.2" x14ac:dyDescent="0.25">
      <c r="F21" s="42" t="s">
        <v>43</v>
      </c>
      <c r="G21" s="43"/>
      <c r="H21" s="44"/>
      <c r="I21" s="49"/>
      <c r="J21" s="46"/>
      <c r="K21" s="47">
        <f t="shared" si="0"/>
        <v>0</v>
      </c>
      <c r="L21" s="25"/>
      <c r="M21" s="47"/>
      <c r="N21" s="25"/>
      <c r="O21" s="48"/>
      <c r="P21" s="48"/>
      <c r="Q21" s="18"/>
    </row>
    <row r="22" spans="6:17" s="1" customFormat="1" ht="13.2" x14ac:dyDescent="0.25">
      <c r="F22" s="42" t="s">
        <v>43</v>
      </c>
      <c r="G22" s="43"/>
      <c r="H22" s="44"/>
      <c r="I22" s="49"/>
      <c r="J22" s="46"/>
      <c r="K22" s="47">
        <f t="shared" si="0"/>
        <v>0</v>
      </c>
      <c r="L22" s="25"/>
      <c r="M22" s="47"/>
      <c r="N22" s="25"/>
      <c r="O22" s="48"/>
      <c r="P22" s="48"/>
      <c r="Q22" s="18"/>
    </row>
    <row r="23" spans="6:17" s="1" customFormat="1" ht="13.2" x14ac:dyDescent="0.25">
      <c r="F23" s="42" t="s">
        <v>43</v>
      </c>
      <c r="G23" s="43"/>
      <c r="H23" s="44"/>
      <c r="I23" s="49"/>
      <c r="J23" s="46"/>
      <c r="K23" s="47">
        <f t="shared" si="0"/>
        <v>0</v>
      </c>
      <c r="L23" s="25"/>
      <c r="M23" s="47"/>
      <c r="N23" s="25"/>
      <c r="O23" s="48"/>
      <c r="P23" s="48"/>
      <c r="Q23" s="18"/>
    </row>
    <row r="24" spans="6:17" s="1" customFormat="1" ht="13.2" x14ac:dyDescent="0.25">
      <c r="F24" s="42" t="s">
        <v>43</v>
      </c>
      <c r="G24" s="43"/>
      <c r="H24" s="44"/>
      <c r="I24" s="49"/>
      <c r="J24" s="46"/>
      <c r="K24" s="47">
        <f t="shared" si="0"/>
        <v>0</v>
      </c>
      <c r="L24" s="25"/>
      <c r="M24" s="47"/>
      <c r="N24" s="25"/>
      <c r="O24" s="48"/>
      <c r="P24" s="48"/>
      <c r="Q24" s="18"/>
    </row>
    <row r="25" spans="6:17" s="1" customFormat="1" ht="13.2" x14ac:dyDescent="0.25">
      <c r="F25" s="42" t="s">
        <v>43</v>
      </c>
      <c r="G25" s="43"/>
      <c r="H25" s="44"/>
      <c r="I25" s="49"/>
      <c r="J25" s="46"/>
      <c r="K25" s="47">
        <f t="shared" si="0"/>
        <v>0</v>
      </c>
      <c r="L25" s="25"/>
      <c r="M25" s="47"/>
      <c r="N25" s="25"/>
      <c r="O25" s="48"/>
      <c r="P25" s="48"/>
      <c r="Q25" s="18"/>
    </row>
    <row r="26" spans="6:17" s="1" customFormat="1" ht="13.2" x14ac:dyDescent="0.25">
      <c r="F26" s="42" t="s">
        <v>43</v>
      </c>
      <c r="G26" s="43"/>
      <c r="H26" s="44"/>
      <c r="I26" s="49"/>
      <c r="J26" s="46"/>
      <c r="K26" s="47">
        <f t="shared" si="0"/>
        <v>0</v>
      </c>
      <c r="L26" s="25"/>
      <c r="M26" s="47"/>
      <c r="N26" s="25"/>
      <c r="O26" s="48"/>
      <c r="P26" s="48"/>
      <c r="Q26" s="18"/>
    </row>
    <row r="27" spans="6:17" s="1" customFormat="1" ht="13.2" x14ac:dyDescent="0.25">
      <c r="F27" s="42" t="s">
        <v>43</v>
      </c>
      <c r="G27" s="43"/>
      <c r="H27" s="44"/>
      <c r="I27" s="49"/>
      <c r="J27" s="46"/>
      <c r="K27" s="47">
        <f t="shared" si="0"/>
        <v>0</v>
      </c>
      <c r="L27" s="25"/>
      <c r="M27" s="47"/>
      <c r="N27" s="25"/>
      <c r="O27" s="48"/>
      <c r="P27" s="48"/>
      <c r="Q27" s="18"/>
    </row>
    <row r="28" spans="6:17" s="1" customFormat="1" ht="13.2" x14ac:dyDescent="0.25">
      <c r="F28" s="42" t="s">
        <v>43</v>
      </c>
      <c r="G28" s="43"/>
      <c r="H28" s="44"/>
      <c r="I28" s="49"/>
      <c r="J28" s="46"/>
      <c r="K28" s="47">
        <f t="shared" si="0"/>
        <v>0</v>
      </c>
      <c r="L28" s="25"/>
      <c r="M28" s="47"/>
      <c r="N28" s="25"/>
      <c r="O28" s="48"/>
      <c r="P28" s="48"/>
      <c r="Q28" s="18"/>
    </row>
    <row r="29" spans="6:17" s="1" customFormat="1" ht="13.2" x14ac:dyDescent="0.25">
      <c r="F29" s="42" t="s">
        <v>43</v>
      </c>
      <c r="G29" s="43"/>
      <c r="H29" s="44"/>
      <c r="I29" s="49"/>
      <c r="J29" s="46"/>
      <c r="K29" s="47">
        <f t="shared" si="0"/>
        <v>0</v>
      </c>
      <c r="L29" s="25"/>
      <c r="M29" s="47"/>
      <c r="N29" s="25"/>
      <c r="O29" s="48"/>
      <c r="P29" s="48"/>
      <c r="Q29" s="18"/>
    </row>
    <row r="30" spans="6:17" s="1" customFormat="1" ht="13.2" x14ac:dyDescent="0.25">
      <c r="F30" s="42" t="s">
        <v>43</v>
      </c>
      <c r="G30" s="43"/>
      <c r="H30" s="44"/>
      <c r="I30" s="49"/>
      <c r="J30" s="46"/>
      <c r="K30" s="47">
        <f t="shared" si="0"/>
        <v>0</v>
      </c>
      <c r="L30" s="25"/>
      <c r="M30" s="47"/>
      <c r="N30" s="25"/>
      <c r="O30" s="48"/>
      <c r="P30" s="48"/>
      <c r="Q30" s="18"/>
    </row>
    <row r="31" spans="6:17" s="1" customFormat="1" ht="13.2" x14ac:dyDescent="0.25">
      <c r="F31" s="42" t="s">
        <v>43</v>
      </c>
      <c r="G31" s="43"/>
      <c r="H31" s="44"/>
      <c r="I31" s="49"/>
      <c r="J31" s="46"/>
      <c r="K31" s="47">
        <f t="shared" si="0"/>
        <v>0</v>
      </c>
      <c r="L31" s="25"/>
      <c r="M31" s="47"/>
      <c r="N31" s="25"/>
      <c r="O31" s="48"/>
      <c r="P31" s="48"/>
      <c r="Q31" s="18"/>
    </row>
    <row r="32" spans="6:17" s="1" customFormat="1" ht="13.2" x14ac:dyDescent="0.25">
      <c r="F32" s="42" t="s">
        <v>43</v>
      </c>
      <c r="G32" s="43"/>
      <c r="H32" s="44"/>
      <c r="I32" s="49"/>
      <c r="J32" s="46"/>
      <c r="K32" s="47">
        <f t="shared" si="0"/>
        <v>0</v>
      </c>
      <c r="L32" s="25"/>
      <c r="M32" s="47"/>
      <c r="N32" s="25"/>
      <c r="O32" s="48"/>
      <c r="P32" s="48"/>
      <c r="Q32" s="18"/>
    </row>
    <row r="33" spans="6:17" s="1" customFormat="1" ht="13.2" x14ac:dyDescent="0.25">
      <c r="F33" s="42" t="s">
        <v>43</v>
      </c>
      <c r="G33" s="43"/>
      <c r="H33" s="44"/>
      <c r="I33" s="49"/>
      <c r="J33" s="46"/>
      <c r="K33" s="47">
        <f t="shared" si="0"/>
        <v>0</v>
      </c>
      <c r="L33" s="25"/>
      <c r="M33" s="47"/>
      <c r="N33" s="25"/>
      <c r="O33" s="48"/>
      <c r="P33" s="48"/>
      <c r="Q33" s="18"/>
    </row>
    <row r="34" spans="6:17" s="1" customFormat="1" ht="13.2" x14ac:dyDescent="0.25">
      <c r="F34" s="42" t="s">
        <v>43</v>
      </c>
      <c r="G34" s="43"/>
      <c r="H34" s="44"/>
      <c r="I34" s="49"/>
      <c r="J34" s="46"/>
      <c r="K34" s="47">
        <f t="shared" si="0"/>
        <v>0</v>
      </c>
      <c r="L34" s="25"/>
      <c r="M34" s="47"/>
      <c r="N34" s="25"/>
      <c r="O34" s="48"/>
      <c r="P34" s="48"/>
      <c r="Q34" s="18"/>
    </row>
    <row r="35" spans="6:17" s="1" customFormat="1" ht="13.2" x14ac:dyDescent="0.25">
      <c r="F35" s="42" t="s">
        <v>43</v>
      </c>
      <c r="G35" s="43"/>
      <c r="H35" s="44"/>
      <c r="I35" s="49"/>
      <c r="J35" s="46"/>
      <c r="K35" s="47">
        <f t="shared" si="0"/>
        <v>0</v>
      </c>
      <c r="L35" s="25"/>
      <c r="M35" s="47"/>
      <c r="N35" s="25"/>
      <c r="O35" s="48"/>
      <c r="P35" s="48"/>
      <c r="Q35" s="18"/>
    </row>
    <row r="36" spans="6:17" s="1" customFormat="1" ht="13.2" x14ac:dyDescent="0.25">
      <c r="F36" s="42"/>
      <c r="G36" s="34"/>
      <c r="H36" s="34"/>
      <c r="I36" s="34"/>
      <c r="J36" s="50" t="s">
        <v>44</v>
      </c>
      <c r="K36" s="51">
        <f>SUM(K13+K14+K15+K16+K17+K18+K19)</f>
        <v>0</v>
      </c>
      <c r="L36" s="52"/>
      <c r="M36" s="52" t="e">
        <f>SUM(#REF!)</f>
        <v>#REF!</v>
      </c>
      <c r="N36" s="52"/>
      <c r="O36" s="53"/>
      <c r="P36" s="53"/>
      <c r="Q36" s="18"/>
    </row>
    <row r="37" spans="6:17" s="1" customFormat="1" ht="13.2" x14ac:dyDescent="0.25">
      <c r="F37" s="54"/>
      <c r="G37" s="22"/>
      <c r="H37" s="22"/>
      <c r="I37" s="22"/>
      <c r="J37" s="23"/>
      <c r="K37" s="39"/>
      <c r="L37" s="39"/>
      <c r="M37" s="39"/>
      <c r="N37" s="39"/>
      <c r="O37" s="26"/>
      <c r="P37" s="26"/>
      <c r="Q37" s="18"/>
    </row>
    <row r="38" spans="6:17" s="1" customFormat="1" ht="4.3499999999999996" customHeight="1" x14ac:dyDescent="0.25">
      <c r="F38" s="42"/>
      <c r="G38" s="55"/>
      <c r="H38" s="55"/>
      <c r="I38" s="55"/>
      <c r="J38" s="56"/>
      <c r="K38" s="57"/>
      <c r="L38" s="57"/>
      <c r="M38" s="57"/>
      <c r="N38" s="57"/>
      <c r="O38" s="53"/>
      <c r="P38" s="53"/>
      <c r="Q38" s="18"/>
    </row>
    <row r="39" spans="6:17" s="1" customFormat="1" ht="13.8" thickBot="1" x14ac:dyDescent="0.3">
      <c r="F39" s="58"/>
      <c r="G39" s="27"/>
      <c r="H39" s="27"/>
      <c r="I39" s="27"/>
      <c r="J39" s="59" t="s">
        <v>45</v>
      </c>
      <c r="K39" s="60">
        <f>K36</f>
        <v>0</v>
      </c>
      <c r="L39" s="61"/>
      <c r="M39" s="61" t="e">
        <f>#REF!+#REF!+#REF!+M36+#REF!</f>
        <v>#REF!</v>
      </c>
      <c r="N39" s="61"/>
      <c r="O39" s="30"/>
      <c r="P39" s="30"/>
      <c r="Q39" s="19"/>
    </row>
    <row r="40" spans="6:17" s="1" customFormat="1" ht="13.8" thickBot="1" x14ac:dyDescent="0.3">
      <c r="F40" s="34"/>
      <c r="G40" s="22"/>
      <c r="H40" s="22"/>
      <c r="I40" s="22"/>
      <c r="J40" s="23"/>
      <c r="K40" s="39"/>
      <c r="L40" s="39"/>
      <c r="M40" s="39"/>
      <c r="N40" s="39"/>
      <c r="O40" s="26"/>
      <c r="P40" s="26"/>
    </row>
    <row r="41" spans="6:17" s="1" customFormat="1" ht="13.8" x14ac:dyDescent="0.25">
      <c r="F41" s="62" t="s">
        <v>46</v>
      </c>
      <c r="G41" s="63"/>
      <c r="H41" s="63"/>
      <c r="I41" s="63"/>
      <c r="J41" s="64"/>
      <c r="K41" s="63"/>
      <c r="L41" s="65"/>
      <c r="M41" s="63"/>
      <c r="N41" s="65"/>
      <c r="O41" s="66"/>
      <c r="P41" s="66"/>
      <c r="Q41" s="17"/>
    </row>
    <row r="42" spans="6:17" s="1" customFormat="1" ht="39.6" x14ac:dyDescent="0.25">
      <c r="F42" s="67" t="s">
        <v>47</v>
      </c>
      <c r="G42" s="36"/>
      <c r="H42" s="36"/>
      <c r="I42" s="36"/>
      <c r="J42" s="23"/>
      <c r="K42" s="36"/>
      <c r="L42" s="39"/>
      <c r="M42" s="36"/>
      <c r="N42" s="39"/>
      <c r="O42" s="40"/>
      <c r="P42" s="40"/>
      <c r="Q42" s="18"/>
    </row>
    <row r="43" spans="6:17" s="1" customFormat="1" ht="13.2" x14ac:dyDescent="0.25">
      <c r="F43" s="68"/>
      <c r="G43" s="36" t="s">
        <v>31</v>
      </c>
      <c r="H43" s="36" t="s">
        <v>32</v>
      </c>
      <c r="I43" s="36" t="s">
        <v>33</v>
      </c>
      <c r="J43" s="23"/>
      <c r="K43" s="37" t="s">
        <v>28</v>
      </c>
      <c r="L43" s="39"/>
      <c r="M43" s="37" t="s">
        <v>34</v>
      </c>
      <c r="N43" s="39"/>
      <c r="O43" s="40" t="s">
        <v>35</v>
      </c>
      <c r="P43" s="40"/>
      <c r="Q43" s="18"/>
    </row>
    <row r="44" spans="6:17" s="1" customFormat="1" ht="13.2" x14ac:dyDescent="0.25">
      <c r="F44" s="69" t="s">
        <v>48</v>
      </c>
      <c r="G44" s="48"/>
      <c r="H44" s="44"/>
      <c r="I44" s="49"/>
      <c r="J44" s="46"/>
      <c r="K44" s="47">
        <f t="shared" ref="K44:K46" si="1">H44*I44</f>
        <v>0</v>
      </c>
      <c r="L44" s="25"/>
      <c r="M44" s="47"/>
      <c r="N44" s="25"/>
      <c r="O44" s="48"/>
      <c r="P44" s="48"/>
      <c r="Q44" s="18"/>
    </row>
    <row r="45" spans="6:17" s="1" customFormat="1" ht="13.2" x14ac:dyDescent="0.25">
      <c r="F45" s="69" t="s">
        <v>49</v>
      </c>
      <c r="G45" s="43"/>
      <c r="H45" s="44"/>
      <c r="I45" s="49"/>
      <c r="J45" s="46"/>
      <c r="K45" s="47">
        <f t="shared" si="1"/>
        <v>0</v>
      </c>
      <c r="L45" s="25"/>
      <c r="M45" s="47"/>
      <c r="N45" s="25"/>
      <c r="O45" s="48"/>
      <c r="P45" s="48"/>
      <c r="Q45" s="18"/>
    </row>
    <row r="46" spans="6:17" s="1" customFormat="1" ht="13.2" x14ac:dyDescent="0.25">
      <c r="F46" s="69" t="s">
        <v>50</v>
      </c>
      <c r="G46" s="43"/>
      <c r="H46" s="44"/>
      <c r="I46" s="49"/>
      <c r="J46" s="46"/>
      <c r="K46" s="47">
        <f t="shared" si="1"/>
        <v>0</v>
      </c>
      <c r="L46" s="25"/>
      <c r="M46" s="47"/>
      <c r="N46" s="25"/>
      <c r="O46" s="48"/>
      <c r="P46" s="48"/>
      <c r="Q46" s="18"/>
    </row>
    <row r="47" spans="6:17" s="1" customFormat="1" ht="13.2" x14ac:dyDescent="0.25">
      <c r="F47" s="69" t="s">
        <v>51</v>
      </c>
      <c r="G47" s="43"/>
      <c r="H47" s="44"/>
      <c r="I47" s="49"/>
      <c r="J47" s="46"/>
      <c r="K47" s="47"/>
      <c r="L47" s="25"/>
      <c r="M47" s="47"/>
      <c r="N47" s="25"/>
      <c r="O47" s="48"/>
      <c r="P47" s="70"/>
      <c r="Q47" s="18"/>
    </row>
    <row r="48" spans="6:17" s="1" customFormat="1" ht="13.2" x14ac:dyDescent="0.25">
      <c r="F48" s="69" t="s">
        <v>51</v>
      </c>
      <c r="G48" s="43"/>
      <c r="H48" s="44"/>
      <c r="I48" s="49"/>
      <c r="J48" s="46"/>
      <c r="K48" s="47"/>
      <c r="L48" s="25"/>
      <c r="M48" s="47"/>
      <c r="N48" s="25"/>
      <c r="O48" s="48"/>
      <c r="P48" s="70"/>
      <c r="Q48" s="18"/>
    </row>
    <row r="49" spans="6:17" s="1" customFormat="1" ht="13.2" x14ac:dyDescent="0.25">
      <c r="F49" s="69" t="s">
        <v>51</v>
      </c>
      <c r="G49" s="43"/>
      <c r="H49" s="44"/>
      <c r="I49" s="49"/>
      <c r="J49" s="46"/>
      <c r="K49" s="47"/>
      <c r="L49" s="25"/>
      <c r="M49" s="47"/>
      <c r="N49" s="25"/>
      <c r="O49" s="48"/>
      <c r="P49" s="70"/>
      <c r="Q49" s="18"/>
    </row>
    <row r="50" spans="6:17" s="1" customFormat="1" ht="13.2" x14ac:dyDescent="0.25">
      <c r="F50" s="69" t="s">
        <v>51</v>
      </c>
      <c r="G50" s="43"/>
      <c r="H50" s="44"/>
      <c r="I50" s="49"/>
      <c r="J50" s="46"/>
      <c r="K50" s="47"/>
      <c r="L50" s="25"/>
      <c r="M50" s="47"/>
      <c r="N50" s="25"/>
      <c r="O50" s="48"/>
      <c r="P50" s="70"/>
      <c r="Q50" s="18"/>
    </row>
    <row r="51" spans="6:17" s="1" customFormat="1" ht="13.2" x14ac:dyDescent="0.25">
      <c r="F51" s="69" t="s">
        <v>51</v>
      </c>
      <c r="G51" s="43"/>
      <c r="H51" s="44"/>
      <c r="I51" s="49"/>
      <c r="J51" s="46"/>
      <c r="K51" s="47"/>
      <c r="L51" s="25"/>
      <c r="M51" s="47"/>
      <c r="N51" s="25"/>
      <c r="O51" s="48"/>
      <c r="P51" s="70"/>
      <c r="Q51" s="18"/>
    </row>
    <row r="52" spans="6:17" s="1" customFormat="1" ht="13.2" x14ac:dyDescent="0.25">
      <c r="F52" s="69" t="s">
        <v>51</v>
      </c>
      <c r="G52" s="43"/>
      <c r="H52" s="44"/>
      <c r="I52" s="49"/>
      <c r="J52" s="46"/>
      <c r="K52" s="47"/>
      <c r="L52" s="25"/>
      <c r="M52" s="47"/>
      <c r="N52" s="25"/>
      <c r="O52" s="48"/>
      <c r="P52" s="70"/>
      <c r="Q52" s="18"/>
    </row>
    <row r="53" spans="6:17" s="1" customFormat="1" ht="13.2" x14ac:dyDescent="0.25">
      <c r="F53" s="69" t="s">
        <v>51</v>
      </c>
      <c r="G53" s="43"/>
      <c r="H53" s="44"/>
      <c r="I53" s="49"/>
      <c r="J53" s="46"/>
      <c r="K53" s="47"/>
      <c r="L53" s="25"/>
      <c r="M53" s="47"/>
      <c r="N53" s="25"/>
      <c r="O53" s="48"/>
      <c r="P53" s="70"/>
      <c r="Q53" s="18"/>
    </row>
    <row r="54" spans="6:17" s="1" customFormat="1" ht="13.2" x14ac:dyDescent="0.25">
      <c r="F54" s="69" t="s">
        <v>51</v>
      </c>
      <c r="G54" s="43"/>
      <c r="H54" s="44"/>
      <c r="I54" s="49"/>
      <c r="J54" s="46"/>
      <c r="K54" s="47"/>
      <c r="L54" s="25"/>
      <c r="M54" s="47"/>
      <c r="N54" s="25"/>
      <c r="O54" s="48"/>
      <c r="P54" s="70"/>
      <c r="Q54" s="18"/>
    </row>
    <row r="55" spans="6:17" s="1" customFormat="1" ht="13.2" x14ac:dyDescent="0.25">
      <c r="F55" s="69" t="s">
        <v>51</v>
      </c>
      <c r="G55" s="43"/>
      <c r="H55" s="44"/>
      <c r="I55" s="49"/>
      <c r="J55" s="46"/>
      <c r="K55" s="47"/>
      <c r="L55" s="25"/>
      <c r="M55" s="47"/>
      <c r="N55" s="25"/>
      <c r="O55" s="48"/>
      <c r="P55" s="70"/>
      <c r="Q55" s="18"/>
    </row>
    <row r="56" spans="6:17" s="1" customFormat="1" ht="13.2" x14ac:dyDescent="0.25">
      <c r="F56" s="69" t="s">
        <v>51</v>
      </c>
      <c r="G56" s="43"/>
      <c r="H56" s="44"/>
      <c r="I56" s="49"/>
      <c r="J56" s="46"/>
      <c r="K56" s="47"/>
      <c r="L56" s="25"/>
      <c r="M56" s="47"/>
      <c r="N56" s="25"/>
      <c r="O56" s="48"/>
      <c r="P56" s="70"/>
      <c r="Q56" s="18"/>
    </row>
    <row r="57" spans="6:17" s="1" customFormat="1" ht="13.2" x14ac:dyDescent="0.25">
      <c r="F57" s="69" t="s">
        <v>51</v>
      </c>
      <c r="G57" s="43"/>
      <c r="H57" s="44"/>
      <c r="I57" s="49"/>
      <c r="J57" s="46"/>
      <c r="K57" s="47"/>
      <c r="L57" s="25"/>
      <c r="M57" s="47"/>
      <c r="N57" s="25"/>
      <c r="O57" s="48"/>
      <c r="P57" s="70"/>
      <c r="Q57" s="18"/>
    </row>
    <row r="58" spans="6:17" s="1" customFormat="1" ht="13.2" x14ac:dyDescent="0.25">
      <c r="F58" s="69" t="s">
        <v>51</v>
      </c>
      <c r="G58" s="43"/>
      <c r="H58" s="44"/>
      <c r="I58" s="49"/>
      <c r="J58" s="46"/>
      <c r="K58" s="47"/>
      <c r="L58" s="25"/>
      <c r="M58" s="47"/>
      <c r="N58" s="25"/>
      <c r="O58" s="48"/>
      <c r="P58" s="70"/>
      <c r="Q58" s="18"/>
    </row>
    <row r="59" spans="6:17" s="1" customFormat="1" ht="13.2" x14ac:dyDescent="0.25">
      <c r="F59" s="69" t="s">
        <v>51</v>
      </c>
      <c r="G59" s="43"/>
      <c r="H59" s="44"/>
      <c r="I59" s="49"/>
      <c r="J59" s="46"/>
      <c r="K59" s="47"/>
      <c r="L59" s="25"/>
      <c r="M59" s="47"/>
      <c r="N59" s="25"/>
      <c r="O59" s="48"/>
      <c r="P59" s="70"/>
      <c r="Q59" s="18"/>
    </row>
    <row r="60" spans="6:17" s="1" customFormat="1" ht="13.2" x14ac:dyDescent="0.25">
      <c r="F60" s="69" t="s">
        <v>51</v>
      </c>
      <c r="G60" s="43"/>
      <c r="H60" s="44"/>
      <c r="I60" s="49"/>
      <c r="J60" s="46"/>
      <c r="K60" s="47"/>
      <c r="L60" s="25"/>
      <c r="M60" s="47"/>
      <c r="N60" s="25"/>
      <c r="O60" s="48"/>
      <c r="P60" s="70"/>
      <c r="Q60" s="18"/>
    </row>
    <row r="61" spans="6:17" s="1" customFormat="1" ht="13.2" x14ac:dyDescent="0.25">
      <c r="F61" s="69" t="s">
        <v>51</v>
      </c>
      <c r="G61" s="43"/>
      <c r="H61" s="44"/>
      <c r="I61" s="49"/>
      <c r="J61" s="46"/>
      <c r="K61" s="47"/>
      <c r="L61" s="25"/>
      <c r="M61" s="47"/>
      <c r="N61" s="25"/>
      <c r="O61" s="48"/>
      <c r="P61" s="70"/>
      <c r="Q61" s="18"/>
    </row>
    <row r="62" spans="6:17" s="1" customFormat="1" ht="13.2" x14ac:dyDescent="0.25">
      <c r="F62" s="69" t="s">
        <v>51</v>
      </c>
      <c r="G62" s="43"/>
      <c r="H62" s="44"/>
      <c r="I62" s="49"/>
      <c r="J62" s="46"/>
      <c r="K62" s="47"/>
      <c r="L62" s="25"/>
      <c r="M62" s="47"/>
      <c r="N62" s="25"/>
      <c r="O62" s="48"/>
      <c r="P62" s="70"/>
      <c r="Q62" s="18"/>
    </row>
    <row r="63" spans="6:17" s="1" customFormat="1" ht="13.2" x14ac:dyDescent="0.25">
      <c r="F63" s="69" t="s">
        <v>51</v>
      </c>
      <c r="G63" s="43"/>
      <c r="H63" s="44"/>
      <c r="I63" s="49"/>
      <c r="J63" s="46"/>
      <c r="K63" s="47"/>
      <c r="L63" s="25"/>
      <c r="M63" s="47"/>
      <c r="N63" s="25"/>
      <c r="O63" s="48"/>
      <c r="P63" s="70"/>
      <c r="Q63" s="18"/>
    </row>
    <row r="64" spans="6:17" s="1" customFormat="1" ht="1.5" customHeight="1" x14ac:dyDescent="0.25">
      <c r="F64" s="69" t="s">
        <v>51</v>
      </c>
      <c r="G64" s="55"/>
      <c r="H64" s="55"/>
      <c r="I64" s="55"/>
      <c r="J64" s="56"/>
      <c r="K64" s="57"/>
      <c r="L64" s="57"/>
      <c r="M64" s="57"/>
      <c r="N64" s="57"/>
      <c r="O64" s="53"/>
      <c r="P64" s="53"/>
      <c r="Q64" s="18"/>
    </row>
    <row r="65" spans="6:17" s="1" customFormat="1" ht="13.2" x14ac:dyDescent="0.25">
      <c r="F65" s="69"/>
      <c r="G65" s="22"/>
      <c r="H65" s="22"/>
      <c r="I65" s="22"/>
      <c r="J65" s="50" t="s">
        <v>44</v>
      </c>
      <c r="K65" s="51">
        <f>SUM(K44:K63)</f>
        <v>0</v>
      </c>
      <c r="L65" s="52"/>
      <c r="M65" s="52">
        <f>SUM(M44:M46)</f>
        <v>0</v>
      </c>
      <c r="N65" s="52"/>
      <c r="O65" s="26"/>
      <c r="P65" s="26"/>
      <c r="Q65" s="18"/>
    </row>
    <row r="66" spans="6:17" s="1" customFormat="1" ht="13.2" x14ac:dyDescent="0.25">
      <c r="F66" s="69"/>
      <c r="G66" s="22"/>
      <c r="H66" s="22"/>
      <c r="I66" s="22"/>
      <c r="J66" s="23"/>
      <c r="K66" s="39"/>
      <c r="L66" s="39"/>
      <c r="M66" s="39"/>
      <c r="N66" s="39"/>
      <c r="O66" s="26"/>
      <c r="P66" s="26"/>
      <c r="Q66" s="18"/>
    </row>
    <row r="67" spans="6:17" s="1" customFormat="1" ht="13.2" x14ac:dyDescent="0.25">
      <c r="F67" s="69"/>
      <c r="G67" s="43"/>
      <c r="H67" s="44"/>
      <c r="I67" s="49"/>
      <c r="J67" s="46"/>
      <c r="K67" s="47">
        <f>H67*I67</f>
        <v>0</v>
      </c>
      <c r="L67" s="25"/>
      <c r="M67" s="47"/>
      <c r="N67" s="25"/>
      <c r="O67" s="48"/>
      <c r="P67" s="48"/>
      <c r="Q67" s="18"/>
    </row>
    <row r="68" spans="6:17" s="1" customFormat="1" ht="13.2" x14ac:dyDescent="0.25">
      <c r="F68" s="69"/>
      <c r="G68" s="43"/>
      <c r="H68" s="44"/>
      <c r="I68" s="49"/>
      <c r="J68" s="46"/>
      <c r="K68" s="47">
        <f t="shared" ref="K68:K69" si="2">H68*I68</f>
        <v>0</v>
      </c>
      <c r="L68" s="25"/>
      <c r="M68" s="47"/>
      <c r="N68" s="25"/>
      <c r="O68" s="48"/>
      <c r="P68" s="48"/>
      <c r="Q68" s="18"/>
    </row>
    <row r="69" spans="6:17" s="1" customFormat="1" ht="13.2" x14ac:dyDescent="0.25">
      <c r="F69" s="69"/>
      <c r="G69" s="43"/>
      <c r="H69" s="44"/>
      <c r="I69" s="49"/>
      <c r="J69" s="46"/>
      <c r="K69" s="47">
        <f t="shared" si="2"/>
        <v>0</v>
      </c>
      <c r="L69" s="25"/>
      <c r="M69" s="47"/>
      <c r="N69" s="25"/>
      <c r="O69" s="48"/>
      <c r="P69" s="48"/>
      <c r="Q69" s="18"/>
    </row>
    <row r="70" spans="6:17" s="1" customFormat="1" ht="13.2" x14ac:dyDescent="0.25">
      <c r="F70" s="69" t="s">
        <v>52</v>
      </c>
      <c r="G70" s="43"/>
      <c r="H70" s="44"/>
      <c r="I70" s="49"/>
      <c r="J70" s="46"/>
      <c r="K70" s="47"/>
      <c r="L70" s="25"/>
      <c r="M70" s="47"/>
      <c r="N70" s="25"/>
      <c r="O70" s="48"/>
      <c r="P70" s="70"/>
      <c r="Q70" s="18"/>
    </row>
    <row r="71" spans="6:17" s="1" customFormat="1" ht="13.2" x14ac:dyDescent="0.25">
      <c r="F71" s="69" t="s">
        <v>52</v>
      </c>
      <c r="G71" s="43"/>
      <c r="H71" s="44"/>
      <c r="I71" s="49"/>
      <c r="J71" s="46"/>
      <c r="K71" s="47"/>
      <c r="L71" s="25"/>
      <c r="M71" s="47"/>
      <c r="N71" s="25"/>
      <c r="O71" s="48"/>
      <c r="P71" s="70"/>
      <c r="Q71" s="18"/>
    </row>
    <row r="72" spans="6:17" s="1" customFormat="1" ht="13.2" x14ac:dyDescent="0.25">
      <c r="F72" s="69" t="s">
        <v>52</v>
      </c>
      <c r="G72" s="43"/>
      <c r="H72" s="44"/>
      <c r="I72" s="49"/>
      <c r="J72" s="46"/>
      <c r="K72" s="47"/>
      <c r="L72" s="25"/>
      <c r="M72" s="47"/>
      <c r="N72" s="25"/>
      <c r="O72" s="48"/>
      <c r="P72" s="70"/>
      <c r="Q72" s="18"/>
    </row>
    <row r="73" spans="6:17" s="1" customFormat="1" ht="13.2" x14ac:dyDescent="0.25">
      <c r="F73" s="69" t="s">
        <v>52</v>
      </c>
      <c r="G73" s="43"/>
      <c r="H73" s="44"/>
      <c r="I73" s="49"/>
      <c r="J73" s="46"/>
      <c r="K73" s="47"/>
      <c r="L73" s="25"/>
      <c r="M73" s="47"/>
      <c r="N73" s="25"/>
      <c r="O73" s="48"/>
      <c r="P73" s="70"/>
      <c r="Q73" s="18"/>
    </row>
    <row r="74" spans="6:17" s="1" customFormat="1" ht="13.2" x14ac:dyDescent="0.25">
      <c r="F74" s="69" t="s">
        <v>52</v>
      </c>
      <c r="G74" s="43"/>
      <c r="H74" s="44"/>
      <c r="I74" s="49"/>
      <c r="J74" s="46"/>
      <c r="K74" s="47"/>
      <c r="L74" s="25"/>
      <c r="M74" s="47"/>
      <c r="N74" s="25"/>
      <c r="O74" s="48"/>
      <c r="P74" s="70"/>
      <c r="Q74" s="18"/>
    </row>
    <row r="75" spans="6:17" s="1" customFormat="1" ht="13.2" x14ac:dyDescent="0.25">
      <c r="F75" s="69" t="s">
        <v>52</v>
      </c>
      <c r="G75" s="43"/>
      <c r="H75" s="44"/>
      <c r="I75" s="49"/>
      <c r="J75" s="46"/>
      <c r="K75" s="47"/>
      <c r="L75" s="25"/>
      <c r="M75" s="47"/>
      <c r="N75" s="25"/>
      <c r="O75" s="48"/>
      <c r="P75" s="70"/>
      <c r="Q75" s="18"/>
    </row>
    <row r="76" spans="6:17" s="1" customFormat="1" ht="13.2" x14ac:dyDescent="0.25">
      <c r="F76" s="69" t="s">
        <v>52</v>
      </c>
      <c r="G76" s="43"/>
      <c r="H76" s="44"/>
      <c r="I76" s="49"/>
      <c r="J76" s="46"/>
      <c r="K76" s="47"/>
      <c r="L76" s="25"/>
      <c r="M76" s="47"/>
      <c r="N76" s="25"/>
      <c r="O76" s="48"/>
      <c r="P76" s="70"/>
      <c r="Q76" s="18"/>
    </row>
    <row r="77" spans="6:17" s="1" customFormat="1" ht="13.2" x14ac:dyDescent="0.25">
      <c r="F77" s="69" t="s">
        <v>52</v>
      </c>
      <c r="G77" s="43"/>
      <c r="H77" s="44"/>
      <c r="I77" s="49"/>
      <c r="J77" s="46"/>
      <c r="K77" s="47"/>
      <c r="L77" s="25"/>
      <c r="M77" s="47"/>
      <c r="N77" s="25"/>
      <c r="O77" s="48"/>
      <c r="P77" s="70"/>
      <c r="Q77" s="18"/>
    </row>
    <row r="78" spans="6:17" s="1" customFormat="1" ht="13.2" x14ac:dyDescent="0.25">
      <c r="F78" s="69" t="s">
        <v>52</v>
      </c>
      <c r="G78" s="43"/>
      <c r="H78" s="44"/>
      <c r="I78" s="49"/>
      <c r="J78" s="46"/>
      <c r="K78" s="47"/>
      <c r="L78" s="25"/>
      <c r="M78" s="47"/>
      <c r="N78" s="25"/>
      <c r="O78" s="48"/>
      <c r="P78" s="70"/>
      <c r="Q78" s="18"/>
    </row>
    <row r="79" spans="6:17" s="1" customFormat="1" ht="13.2" x14ac:dyDescent="0.25">
      <c r="F79" s="69" t="s">
        <v>52</v>
      </c>
      <c r="G79" s="43"/>
      <c r="H79" s="44"/>
      <c r="I79" s="49"/>
      <c r="J79" s="46"/>
      <c r="K79" s="47"/>
      <c r="L79" s="25"/>
      <c r="M79" s="47"/>
      <c r="N79" s="25"/>
      <c r="O79" s="48"/>
      <c r="P79" s="70"/>
      <c r="Q79" s="18"/>
    </row>
    <row r="80" spans="6:17" s="1" customFormat="1" ht="13.2" x14ac:dyDescent="0.25">
      <c r="F80" s="69" t="s">
        <v>52</v>
      </c>
      <c r="G80" s="43"/>
      <c r="H80" s="44"/>
      <c r="I80" s="49"/>
      <c r="J80" s="46"/>
      <c r="K80" s="47"/>
      <c r="L80" s="25"/>
      <c r="M80" s="47"/>
      <c r="N80" s="25"/>
      <c r="O80" s="48"/>
      <c r="P80" s="70"/>
      <c r="Q80" s="18"/>
    </row>
    <row r="81" spans="6:17" s="1" customFormat="1" ht="13.2" x14ac:dyDescent="0.25">
      <c r="F81" s="69" t="s">
        <v>52</v>
      </c>
      <c r="G81" s="43"/>
      <c r="H81" s="44"/>
      <c r="I81" s="49"/>
      <c r="J81" s="46"/>
      <c r="K81" s="47"/>
      <c r="L81" s="25"/>
      <c r="M81" s="47"/>
      <c r="N81" s="25"/>
      <c r="O81" s="48"/>
      <c r="P81" s="70"/>
      <c r="Q81" s="18"/>
    </row>
    <row r="82" spans="6:17" s="1" customFormat="1" ht="13.2" x14ac:dyDescent="0.25">
      <c r="F82" s="69" t="s">
        <v>52</v>
      </c>
      <c r="G82" s="43"/>
      <c r="H82" s="44"/>
      <c r="I82" s="49"/>
      <c r="J82" s="46"/>
      <c r="K82" s="47"/>
      <c r="L82" s="25"/>
      <c r="M82" s="47"/>
      <c r="N82" s="25"/>
      <c r="O82" s="48"/>
      <c r="P82" s="70"/>
      <c r="Q82" s="18"/>
    </row>
    <row r="83" spans="6:17" s="1" customFormat="1" ht="13.2" x14ac:dyDescent="0.25">
      <c r="F83" s="69" t="s">
        <v>52</v>
      </c>
      <c r="G83" s="43"/>
      <c r="H83" s="44"/>
      <c r="I83" s="49"/>
      <c r="J83" s="46"/>
      <c r="K83" s="47"/>
      <c r="L83" s="25"/>
      <c r="M83" s="47"/>
      <c r="N83" s="25"/>
      <c r="O83" s="48"/>
      <c r="P83" s="70"/>
      <c r="Q83" s="18"/>
    </row>
    <row r="84" spans="6:17" s="1" customFormat="1" ht="13.2" x14ac:dyDescent="0.25">
      <c r="F84" s="69" t="s">
        <v>52</v>
      </c>
      <c r="G84" s="43"/>
      <c r="H84" s="44"/>
      <c r="I84" s="49"/>
      <c r="J84" s="46"/>
      <c r="K84" s="47"/>
      <c r="L84" s="25"/>
      <c r="M84" s="47"/>
      <c r="N84" s="25"/>
      <c r="O84" s="48"/>
      <c r="P84" s="70"/>
      <c r="Q84" s="18"/>
    </row>
    <row r="85" spans="6:17" s="1" customFormat="1" ht="13.2" x14ac:dyDescent="0.25">
      <c r="F85" s="69" t="s">
        <v>52</v>
      </c>
      <c r="G85" s="43"/>
      <c r="H85" s="44"/>
      <c r="I85" s="49"/>
      <c r="J85" s="46"/>
      <c r="K85" s="47"/>
      <c r="L85" s="25"/>
      <c r="M85" s="47"/>
      <c r="N85" s="25"/>
      <c r="O85" s="48"/>
      <c r="P85" s="70"/>
      <c r="Q85" s="18"/>
    </row>
    <row r="86" spans="6:17" s="1" customFormat="1" ht="13.2" x14ac:dyDescent="0.25">
      <c r="F86" s="69" t="s">
        <v>52</v>
      </c>
      <c r="G86" s="43"/>
      <c r="H86" s="44"/>
      <c r="I86" s="49"/>
      <c r="J86" s="46"/>
      <c r="K86" s="47"/>
      <c r="L86" s="25"/>
      <c r="M86" s="47"/>
      <c r="N86" s="25"/>
      <c r="O86" s="48"/>
      <c r="P86" s="70"/>
      <c r="Q86" s="18"/>
    </row>
    <row r="87" spans="6:17" s="1" customFormat="1" ht="2.25" customHeight="1" x14ac:dyDescent="0.25">
      <c r="F87" s="69" t="s">
        <v>52</v>
      </c>
      <c r="G87" s="55"/>
      <c r="H87" s="55"/>
      <c r="I87" s="55"/>
      <c r="J87" s="56"/>
      <c r="K87" s="57"/>
      <c r="L87" s="57"/>
      <c r="M87" s="57"/>
      <c r="N87" s="57"/>
      <c r="O87" s="53"/>
      <c r="P87" s="53"/>
      <c r="Q87" s="18"/>
    </row>
    <row r="88" spans="6:17" s="1" customFormat="1" ht="13.2" x14ac:dyDescent="0.25">
      <c r="F88" s="69"/>
      <c r="G88" s="22"/>
      <c r="H88" s="22"/>
      <c r="I88" s="22"/>
      <c r="J88" s="50" t="s">
        <v>44</v>
      </c>
      <c r="K88" s="51">
        <f>SUM(K67:K86)</f>
        <v>0</v>
      </c>
      <c r="L88" s="52"/>
      <c r="M88" s="52">
        <f>SUM(M67:M69)</f>
        <v>0</v>
      </c>
      <c r="N88" s="52"/>
      <c r="O88" s="26"/>
      <c r="P88" s="26"/>
      <c r="Q88" s="18"/>
    </row>
    <row r="89" spans="6:17" s="1" customFormat="1" ht="13.2" x14ac:dyDescent="0.25">
      <c r="F89" s="69"/>
      <c r="G89" s="22"/>
      <c r="H89" s="22"/>
      <c r="I89" s="22"/>
      <c r="J89" s="23"/>
      <c r="K89" s="39"/>
      <c r="L89" s="39"/>
      <c r="M89" s="39"/>
      <c r="N89" s="39"/>
      <c r="O89" s="26"/>
      <c r="P89" s="26"/>
      <c r="Q89" s="18"/>
    </row>
    <row r="90" spans="6:17" s="1" customFormat="1" ht="13.2" x14ac:dyDescent="0.25">
      <c r="F90" s="69"/>
      <c r="G90" s="22"/>
      <c r="H90" s="22"/>
      <c r="I90" s="22"/>
      <c r="J90" s="23"/>
      <c r="K90" s="39"/>
      <c r="L90" s="39"/>
      <c r="M90" s="39"/>
      <c r="N90" s="39"/>
      <c r="O90" s="26"/>
      <c r="P90" s="26"/>
      <c r="Q90" s="18"/>
    </row>
    <row r="91" spans="6:17" s="1" customFormat="1" ht="13.8" thickBot="1" x14ac:dyDescent="0.3">
      <c r="F91" s="71"/>
      <c r="G91" s="27"/>
      <c r="H91" s="27"/>
      <c r="I91" s="27"/>
      <c r="J91" s="59" t="s">
        <v>53</v>
      </c>
      <c r="K91" s="60">
        <f>SUM(K65,K88)</f>
        <v>0</v>
      </c>
      <c r="L91" s="61"/>
      <c r="M91" s="61" t="e">
        <f>M65+M88+#REF!+#REF!+#REF!+#REF!+#REF!</f>
        <v>#REF!</v>
      </c>
      <c r="N91" s="61"/>
      <c r="O91" s="30"/>
      <c r="P91" s="30"/>
      <c r="Q91" s="19"/>
    </row>
    <row r="92" spans="6:17" s="1" customFormat="1" ht="13.8" thickBot="1" x14ac:dyDescent="0.3">
      <c r="F92" s="34"/>
      <c r="G92" s="22"/>
      <c r="H92" s="22"/>
      <c r="I92" s="22"/>
      <c r="J92" s="23"/>
      <c r="K92" s="24"/>
      <c r="L92" s="24"/>
      <c r="M92" s="24"/>
      <c r="N92" s="24"/>
      <c r="O92" s="26"/>
      <c r="P92" s="26"/>
    </row>
    <row r="93" spans="6:17" s="1" customFormat="1" ht="13.8" x14ac:dyDescent="0.25">
      <c r="F93" s="62" t="s">
        <v>54</v>
      </c>
      <c r="G93" s="63"/>
      <c r="H93" s="63"/>
      <c r="I93" s="63"/>
      <c r="J93" s="64"/>
      <c r="K93" s="63"/>
      <c r="L93" s="65"/>
      <c r="M93" s="63"/>
      <c r="N93" s="65"/>
      <c r="O93" s="66"/>
      <c r="P93" s="66"/>
      <c r="Q93" s="17"/>
    </row>
    <row r="94" spans="6:17" s="1" customFormat="1" ht="13.2" x14ac:dyDescent="0.25">
      <c r="F94" s="41" t="s">
        <v>55</v>
      </c>
      <c r="G94" s="36"/>
      <c r="H94" s="36"/>
      <c r="I94" s="36"/>
      <c r="J94" s="23"/>
      <c r="K94" s="36"/>
      <c r="L94" s="39"/>
      <c r="M94" s="36"/>
      <c r="N94" s="39"/>
      <c r="O94" s="40"/>
      <c r="P94" s="40"/>
      <c r="Q94" s="18"/>
    </row>
    <row r="95" spans="6:17" s="1" customFormat="1" ht="13.2" x14ac:dyDescent="0.25">
      <c r="F95" s="68"/>
      <c r="G95" s="36" t="s">
        <v>31</v>
      </c>
      <c r="H95" s="36" t="s">
        <v>32</v>
      </c>
      <c r="I95" s="36" t="s">
        <v>33</v>
      </c>
      <c r="J95" s="23"/>
      <c r="K95" s="37" t="s">
        <v>28</v>
      </c>
      <c r="L95" s="39"/>
      <c r="M95" s="37" t="s">
        <v>34</v>
      </c>
      <c r="N95" s="39"/>
      <c r="O95" s="40" t="s">
        <v>35</v>
      </c>
      <c r="P95" s="40"/>
      <c r="Q95" s="18"/>
    </row>
    <row r="96" spans="6:17" s="1" customFormat="1" ht="13.2" x14ac:dyDescent="0.25">
      <c r="F96" s="69"/>
      <c r="G96" s="55"/>
      <c r="H96" s="55"/>
      <c r="I96" s="55"/>
      <c r="J96" s="55"/>
      <c r="K96" s="55"/>
      <c r="L96" s="55"/>
      <c r="M96" s="55"/>
      <c r="N96" s="55"/>
      <c r="O96" s="53"/>
      <c r="P96" s="53"/>
      <c r="Q96" s="18"/>
    </row>
    <row r="97" spans="6:17" s="1" customFormat="1" ht="13.2" x14ac:dyDescent="0.25">
      <c r="F97" s="69" t="s">
        <v>56</v>
      </c>
      <c r="G97" s="43"/>
      <c r="H97" s="44"/>
      <c r="I97" s="49"/>
      <c r="J97" s="46"/>
      <c r="K97" s="47">
        <f t="shared" ref="K97:K102" si="3">H97*I97</f>
        <v>0</v>
      </c>
      <c r="L97" s="25"/>
      <c r="M97" s="47"/>
      <c r="N97" s="25"/>
      <c r="O97" s="48"/>
      <c r="P97" s="48"/>
      <c r="Q97" s="18"/>
    </row>
    <row r="98" spans="6:17" s="1" customFormat="1" ht="13.2" x14ac:dyDescent="0.25">
      <c r="F98" s="69" t="s">
        <v>56</v>
      </c>
      <c r="G98" s="43"/>
      <c r="H98" s="44"/>
      <c r="I98" s="49"/>
      <c r="J98" s="46"/>
      <c r="K98" s="47">
        <f t="shared" si="3"/>
        <v>0</v>
      </c>
      <c r="L98" s="25"/>
      <c r="M98" s="47"/>
      <c r="N98" s="25"/>
      <c r="O98" s="48"/>
      <c r="P98" s="48"/>
      <c r="Q98" s="18"/>
    </row>
    <row r="99" spans="6:17" s="1" customFormat="1" ht="13.2" x14ac:dyDescent="0.25">
      <c r="F99" s="69" t="s">
        <v>56</v>
      </c>
      <c r="G99" s="43"/>
      <c r="H99" s="44"/>
      <c r="I99" s="49"/>
      <c r="J99" s="46"/>
      <c r="K99" s="47">
        <f t="shared" si="3"/>
        <v>0</v>
      </c>
      <c r="L99" s="25"/>
      <c r="M99" s="47"/>
      <c r="N99" s="25"/>
      <c r="O99" s="48"/>
      <c r="P99" s="48"/>
      <c r="Q99" s="18"/>
    </row>
    <row r="100" spans="6:17" s="1" customFormat="1" ht="13.2" x14ac:dyDescent="0.25">
      <c r="F100" s="69" t="s">
        <v>57</v>
      </c>
      <c r="G100" s="43"/>
      <c r="H100" s="44"/>
      <c r="I100" s="49"/>
      <c r="J100" s="46"/>
      <c r="K100" s="47">
        <f t="shared" si="3"/>
        <v>0</v>
      </c>
      <c r="L100" s="25"/>
      <c r="M100" s="47"/>
      <c r="N100" s="25"/>
      <c r="O100" s="48"/>
      <c r="P100" s="48"/>
      <c r="Q100" s="18"/>
    </row>
    <row r="101" spans="6:17" s="1" customFormat="1" ht="13.2" x14ac:dyDescent="0.25">
      <c r="F101" s="69" t="s">
        <v>58</v>
      </c>
      <c r="G101" s="43"/>
      <c r="H101" s="44"/>
      <c r="I101" s="49"/>
      <c r="J101" s="46"/>
      <c r="K101" s="47">
        <f t="shared" si="3"/>
        <v>0</v>
      </c>
      <c r="L101" s="25"/>
      <c r="M101" s="47"/>
      <c r="N101" s="25"/>
      <c r="O101" s="48"/>
      <c r="P101" s="48"/>
      <c r="Q101" s="18"/>
    </row>
    <row r="102" spans="6:17" s="1" customFormat="1" ht="13.2" x14ac:dyDescent="0.25">
      <c r="F102" s="69" t="s">
        <v>59</v>
      </c>
      <c r="G102" s="43"/>
      <c r="H102" s="44"/>
      <c r="I102" s="49"/>
      <c r="J102" s="46"/>
      <c r="K102" s="47">
        <f t="shared" si="3"/>
        <v>0</v>
      </c>
      <c r="L102" s="25"/>
      <c r="M102" s="47"/>
      <c r="N102" s="25"/>
      <c r="O102" s="48"/>
      <c r="P102" s="48"/>
      <c r="Q102" s="18"/>
    </row>
    <row r="103" spans="6:17" s="1" customFormat="1" ht="13.2" x14ac:dyDescent="0.25">
      <c r="F103" s="69" t="s">
        <v>60</v>
      </c>
      <c r="G103" s="43"/>
      <c r="H103" s="44"/>
      <c r="I103" s="49"/>
      <c r="J103" s="46"/>
      <c r="K103" s="47"/>
      <c r="L103" s="25"/>
      <c r="M103" s="47"/>
      <c r="N103" s="25"/>
      <c r="O103" s="48"/>
      <c r="P103" s="70"/>
      <c r="Q103" s="18"/>
    </row>
    <row r="104" spans="6:17" s="1" customFormat="1" ht="13.2" x14ac:dyDescent="0.25">
      <c r="F104" s="69" t="s">
        <v>60</v>
      </c>
      <c r="G104" s="43"/>
      <c r="H104" s="44"/>
      <c r="I104" s="49"/>
      <c r="J104" s="46"/>
      <c r="K104" s="47"/>
      <c r="L104" s="25"/>
      <c r="M104" s="47"/>
      <c r="N104" s="25"/>
      <c r="O104" s="48"/>
      <c r="P104" s="70"/>
      <c r="Q104" s="18"/>
    </row>
    <row r="105" spans="6:17" s="1" customFormat="1" ht="13.2" x14ac:dyDescent="0.25">
      <c r="F105" s="69"/>
      <c r="G105" s="34"/>
      <c r="H105" s="34"/>
      <c r="I105" s="34"/>
      <c r="J105" s="50" t="s">
        <v>44</v>
      </c>
      <c r="K105" s="51">
        <f>SUM(K97:K102)</f>
        <v>0</v>
      </c>
      <c r="L105" s="52"/>
      <c r="M105" s="52">
        <f>SUM(M102:M104)</f>
        <v>0</v>
      </c>
      <c r="N105" s="52"/>
      <c r="O105" s="53"/>
      <c r="P105" s="53"/>
      <c r="Q105" s="18"/>
    </row>
    <row r="106" spans="6:17" s="1" customFormat="1" ht="13.2" x14ac:dyDescent="0.25">
      <c r="F106" s="69"/>
      <c r="G106" s="22"/>
      <c r="H106" s="22"/>
      <c r="I106" s="22"/>
      <c r="J106" s="23"/>
      <c r="K106" s="39"/>
      <c r="L106" s="39"/>
      <c r="M106" s="39"/>
      <c r="N106" s="39"/>
      <c r="O106" s="26"/>
      <c r="P106" s="26"/>
      <c r="Q106" s="18"/>
    </row>
    <row r="107" spans="6:17" s="1" customFormat="1" ht="13.8" thickBot="1" x14ac:dyDescent="0.3">
      <c r="F107" s="71"/>
      <c r="G107" s="27"/>
      <c r="H107" s="27"/>
      <c r="I107" s="27"/>
      <c r="J107" s="59" t="s">
        <v>61</v>
      </c>
      <c r="K107" s="60">
        <f>SUM(K105)</f>
        <v>0</v>
      </c>
      <c r="L107" s="61"/>
      <c r="M107" s="61" t="e">
        <f>#REF!+M92+M105+#REF!+#REF!+#REF!+#REF!</f>
        <v>#REF!</v>
      </c>
      <c r="N107" s="61"/>
      <c r="O107" s="30"/>
      <c r="P107" s="30"/>
      <c r="Q107" s="19"/>
    </row>
    <row r="108" spans="6:17" s="1" customFormat="1" ht="13.8" thickBot="1" x14ac:dyDescent="0.3">
      <c r="F108" s="55"/>
      <c r="G108" s="22"/>
      <c r="H108" s="22"/>
      <c r="I108" s="22"/>
      <c r="J108" s="23"/>
      <c r="K108" s="24"/>
      <c r="L108" s="24"/>
      <c r="M108" s="24"/>
      <c r="N108" s="24"/>
      <c r="O108" s="26"/>
      <c r="P108" s="26"/>
    </row>
    <row r="109" spans="6:17" s="1" customFormat="1" ht="13.8" x14ac:dyDescent="0.25">
      <c r="F109" s="62" t="s">
        <v>62</v>
      </c>
      <c r="G109" s="63"/>
      <c r="H109" s="72"/>
      <c r="I109" s="72"/>
      <c r="J109" s="64"/>
      <c r="K109" s="63"/>
      <c r="L109" s="65"/>
      <c r="M109" s="63"/>
      <c r="N109" s="65"/>
      <c r="O109" s="66"/>
      <c r="P109" s="66"/>
      <c r="Q109" s="17"/>
    </row>
    <row r="110" spans="6:17" s="1" customFormat="1" ht="13.2" x14ac:dyDescent="0.25">
      <c r="F110" s="41" t="s">
        <v>63</v>
      </c>
      <c r="G110" s="36"/>
      <c r="H110" s="22"/>
      <c r="I110" s="22"/>
      <c r="J110" s="23"/>
      <c r="K110" s="36"/>
      <c r="L110" s="39"/>
      <c r="M110" s="36"/>
      <c r="N110" s="39"/>
      <c r="O110" s="40"/>
      <c r="P110" s="40"/>
      <c r="Q110" s="18"/>
    </row>
    <row r="111" spans="6:17" s="1" customFormat="1" ht="13.2" x14ac:dyDescent="0.25">
      <c r="F111" s="68"/>
      <c r="G111" s="36" t="s">
        <v>31</v>
      </c>
      <c r="H111" s="36" t="s">
        <v>32</v>
      </c>
      <c r="I111" s="36" t="s">
        <v>33</v>
      </c>
      <c r="J111" s="23"/>
      <c r="K111" s="37" t="s">
        <v>28</v>
      </c>
      <c r="L111" s="39"/>
      <c r="M111" s="37" t="s">
        <v>34</v>
      </c>
      <c r="N111" s="39"/>
      <c r="O111" s="40" t="s">
        <v>35</v>
      </c>
      <c r="P111" s="40"/>
      <c r="Q111" s="18"/>
    </row>
    <row r="112" spans="6:17" s="1" customFormat="1" ht="13.2" x14ac:dyDescent="0.25">
      <c r="F112" s="69"/>
      <c r="G112" s="55"/>
      <c r="H112" s="55"/>
      <c r="I112" s="55"/>
      <c r="J112" s="55"/>
      <c r="K112" s="55"/>
      <c r="L112" s="55"/>
      <c r="M112" s="55"/>
      <c r="N112" s="55"/>
      <c r="O112" s="53"/>
      <c r="P112" s="53"/>
      <c r="Q112" s="18"/>
    </row>
    <row r="113" spans="6:17" s="1" customFormat="1" ht="13.2" x14ac:dyDescent="0.25">
      <c r="F113" s="69" t="s">
        <v>64</v>
      </c>
      <c r="G113" s="43"/>
      <c r="H113" s="44"/>
      <c r="I113" s="49"/>
      <c r="J113" s="46"/>
      <c r="K113" s="47">
        <f t="shared" ref="K113:K122" si="4">H113*I113</f>
        <v>0</v>
      </c>
      <c r="L113" s="25"/>
      <c r="M113" s="47"/>
      <c r="N113" s="25"/>
      <c r="O113" s="73"/>
      <c r="P113" s="48"/>
      <c r="Q113" s="18"/>
    </row>
    <row r="114" spans="6:17" s="1" customFormat="1" ht="13.2" x14ac:dyDescent="0.25">
      <c r="F114" s="69" t="s">
        <v>65</v>
      </c>
      <c r="G114" s="43"/>
      <c r="H114" s="44"/>
      <c r="I114" s="49"/>
      <c r="J114" s="46"/>
      <c r="K114" s="47">
        <f t="shared" si="4"/>
        <v>0</v>
      </c>
      <c r="L114" s="25"/>
      <c r="M114" s="47"/>
      <c r="N114" s="25"/>
      <c r="O114" s="73"/>
      <c r="P114" s="48"/>
      <c r="Q114" s="18"/>
    </row>
    <row r="115" spans="6:17" s="1" customFormat="1" ht="13.2" x14ac:dyDescent="0.25">
      <c r="F115" s="69" t="s">
        <v>66</v>
      </c>
      <c r="G115" s="43"/>
      <c r="H115" s="44"/>
      <c r="I115" s="49"/>
      <c r="J115" s="46"/>
      <c r="K115" s="47">
        <f t="shared" si="4"/>
        <v>0</v>
      </c>
      <c r="L115" s="25"/>
      <c r="M115" s="47"/>
      <c r="N115" s="25"/>
      <c r="O115" s="73"/>
      <c r="P115" s="48"/>
      <c r="Q115" s="18"/>
    </row>
    <row r="116" spans="6:17" s="1" customFormat="1" ht="13.2" x14ac:dyDescent="0.25">
      <c r="F116" s="69"/>
      <c r="G116" s="43"/>
      <c r="H116" s="44"/>
      <c r="I116" s="49"/>
      <c r="J116" s="46"/>
      <c r="K116" s="47">
        <f t="shared" si="4"/>
        <v>0</v>
      </c>
      <c r="L116" s="25"/>
      <c r="M116" s="47"/>
      <c r="N116" s="25"/>
      <c r="O116" s="73"/>
      <c r="P116" s="48"/>
      <c r="Q116" s="18"/>
    </row>
    <row r="117" spans="6:17" s="1" customFormat="1" ht="13.2" x14ac:dyDescent="0.25">
      <c r="F117" s="69" t="s">
        <v>67</v>
      </c>
      <c r="G117" s="43"/>
      <c r="H117" s="44"/>
      <c r="I117" s="49"/>
      <c r="J117" s="23"/>
      <c r="K117" s="47">
        <f t="shared" si="4"/>
        <v>0</v>
      </c>
      <c r="L117" s="25"/>
      <c r="M117" s="47"/>
      <c r="N117" s="25"/>
      <c r="O117" s="73"/>
      <c r="P117" s="48"/>
      <c r="Q117" s="18"/>
    </row>
    <row r="118" spans="6:17" s="1" customFormat="1" ht="13.2" x14ac:dyDescent="0.25">
      <c r="F118" s="69" t="s">
        <v>67</v>
      </c>
      <c r="G118" s="43"/>
      <c r="H118" s="44"/>
      <c r="I118" s="49"/>
      <c r="J118" s="23"/>
      <c r="K118" s="47">
        <f t="shared" si="4"/>
        <v>0</v>
      </c>
      <c r="L118" s="25"/>
      <c r="M118" s="47"/>
      <c r="N118" s="25"/>
      <c r="O118" s="73"/>
      <c r="P118" s="48"/>
      <c r="Q118" s="18"/>
    </row>
    <row r="119" spans="6:17" s="1" customFormat="1" ht="13.2" x14ac:dyDescent="0.25">
      <c r="F119" s="69" t="s">
        <v>67</v>
      </c>
      <c r="G119" s="43"/>
      <c r="H119" s="44"/>
      <c r="I119" s="49"/>
      <c r="J119" s="55"/>
      <c r="K119" s="47">
        <f t="shared" si="4"/>
        <v>0</v>
      </c>
      <c r="L119" s="55"/>
      <c r="M119" s="55"/>
      <c r="N119" s="55"/>
      <c r="O119" s="73"/>
      <c r="P119" s="48"/>
      <c r="Q119" s="18"/>
    </row>
    <row r="120" spans="6:17" s="1" customFormat="1" ht="13.2" x14ac:dyDescent="0.25">
      <c r="F120" s="69"/>
      <c r="G120" s="43"/>
      <c r="H120" s="44"/>
      <c r="I120" s="49"/>
      <c r="J120" s="55"/>
      <c r="K120" s="47">
        <f t="shared" si="4"/>
        <v>0</v>
      </c>
      <c r="L120" s="55"/>
      <c r="M120" s="55"/>
      <c r="N120" s="55"/>
      <c r="O120" s="73"/>
      <c r="P120" s="48"/>
      <c r="Q120" s="18"/>
    </row>
    <row r="121" spans="6:17" s="1" customFormat="1" ht="13.2" x14ac:dyDescent="0.25">
      <c r="F121" s="69"/>
      <c r="G121" s="43"/>
      <c r="H121" s="44"/>
      <c r="I121" s="49"/>
      <c r="J121" s="55"/>
      <c r="K121" s="47">
        <f t="shared" si="4"/>
        <v>0</v>
      </c>
      <c r="L121" s="55"/>
      <c r="M121" s="55"/>
      <c r="N121" s="55"/>
      <c r="O121" s="73"/>
      <c r="P121" s="48"/>
      <c r="Q121" s="18"/>
    </row>
    <row r="122" spans="6:17" s="1" customFormat="1" ht="13.2" x14ac:dyDescent="0.25">
      <c r="F122" s="69"/>
      <c r="G122" s="43"/>
      <c r="H122" s="44"/>
      <c r="I122" s="49"/>
      <c r="J122" s="23"/>
      <c r="K122" s="47">
        <f t="shared" si="4"/>
        <v>0</v>
      </c>
      <c r="L122" s="25"/>
      <c r="M122" s="47"/>
      <c r="N122" s="25"/>
      <c r="O122" s="73"/>
      <c r="P122" s="48"/>
      <c r="Q122" s="18"/>
    </row>
    <row r="123" spans="6:17" s="1" customFormat="1" ht="13.2" x14ac:dyDescent="0.25">
      <c r="F123" s="74"/>
      <c r="G123" s="22"/>
      <c r="H123" s="22"/>
      <c r="I123" s="22"/>
      <c r="J123" s="50" t="s">
        <v>44</v>
      </c>
      <c r="K123" s="51">
        <f>SUM(K113:K115)</f>
        <v>0</v>
      </c>
      <c r="L123" s="52"/>
      <c r="M123" s="52">
        <f>SUM(M113:M122)</f>
        <v>0</v>
      </c>
      <c r="N123" s="52"/>
      <c r="O123" s="26"/>
      <c r="P123" s="26"/>
      <c r="Q123" s="18"/>
    </row>
    <row r="124" spans="6:17" s="1" customFormat="1" ht="13.2" x14ac:dyDescent="0.25">
      <c r="F124" s="74"/>
      <c r="G124" s="22"/>
      <c r="H124" s="22"/>
      <c r="I124" s="22"/>
      <c r="J124" s="23"/>
      <c r="K124" s="39"/>
      <c r="L124" s="52"/>
      <c r="M124" s="52"/>
      <c r="N124" s="52"/>
      <c r="O124" s="26"/>
      <c r="P124" s="26"/>
      <c r="Q124" s="18"/>
    </row>
    <row r="125" spans="6:17" s="1" customFormat="1" ht="13.8" thickBot="1" x14ac:dyDescent="0.3">
      <c r="F125" s="71"/>
      <c r="G125" s="27"/>
      <c r="H125" s="27"/>
      <c r="I125" s="27"/>
      <c r="J125" s="59" t="s">
        <v>68</v>
      </c>
      <c r="K125" s="60">
        <f>SUM(K123)</f>
        <v>0</v>
      </c>
      <c r="L125" s="75"/>
      <c r="M125" s="75"/>
      <c r="N125" s="75"/>
      <c r="O125" s="30"/>
      <c r="P125" s="30"/>
      <c r="Q125" s="19"/>
    </row>
    <row r="126" spans="6:17" s="8" customFormat="1" ht="14.4" thickBot="1" x14ac:dyDescent="0.3">
      <c r="F126" s="21" t="s">
        <v>69</v>
      </c>
      <c r="J126" s="9"/>
      <c r="K126" s="10"/>
      <c r="L126" s="10"/>
      <c r="M126" s="10"/>
      <c r="N126" s="10"/>
      <c r="O126" s="12"/>
      <c r="P126" s="12"/>
    </row>
    <row r="127" spans="6:17" s="1" customFormat="1" ht="26.4" x14ac:dyDescent="0.25">
      <c r="F127" s="67" t="s">
        <v>70</v>
      </c>
      <c r="G127" s="22"/>
      <c r="H127" s="22"/>
      <c r="I127" s="22"/>
      <c r="J127" s="23"/>
      <c r="K127" s="25"/>
      <c r="L127" s="25"/>
      <c r="M127" s="25"/>
      <c r="N127" s="25"/>
      <c r="O127" s="26"/>
      <c r="P127" s="26"/>
    </row>
    <row r="128" spans="6:17" s="1" customFormat="1" ht="13.8" x14ac:dyDescent="0.25">
      <c r="F128" s="76"/>
      <c r="G128" s="22" t="s">
        <v>31</v>
      </c>
      <c r="H128" s="22" t="s">
        <v>32</v>
      </c>
      <c r="I128" s="22" t="s">
        <v>71</v>
      </c>
      <c r="J128" s="23"/>
      <c r="K128" s="25" t="s">
        <v>28</v>
      </c>
      <c r="L128" s="25"/>
      <c r="M128" s="25"/>
      <c r="N128" s="25"/>
      <c r="O128" s="26" t="s">
        <v>35</v>
      </c>
      <c r="P128" s="26"/>
    </row>
    <row r="129" spans="6:17" s="1" customFormat="1" ht="13.2" x14ac:dyDescent="0.25">
      <c r="F129" s="69" t="s">
        <v>72</v>
      </c>
      <c r="G129" s="43"/>
      <c r="H129" s="44"/>
      <c r="I129" s="49"/>
      <c r="J129" s="23"/>
      <c r="K129" s="47">
        <f>H129*I129</f>
        <v>0</v>
      </c>
      <c r="L129" s="25"/>
      <c r="M129" s="25"/>
      <c r="N129" s="25"/>
      <c r="O129" s="73"/>
      <c r="P129" s="48"/>
    </row>
    <row r="130" spans="6:17" s="1" customFormat="1" ht="13.2" x14ac:dyDescent="0.25">
      <c r="F130" s="69" t="s">
        <v>72</v>
      </c>
      <c r="G130" s="43"/>
      <c r="H130" s="44"/>
      <c r="I130" s="49"/>
      <c r="J130" s="23"/>
      <c r="K130" s="47">
        <f>H130*I130</f>
        <v>0</v>
      </c>
      <c r="L130" s="25"/>
      <c r="M130" s="25"/>
      <c r="N130" s="25"/>
      <c r="O130" s="73"/>
      <c r="P130" s="48"/>
    </row>
    <row r="131" spans="6:17" s="1" customFormat="1" ht="13.8" x14ac:dyDescent="0.25">
      <c r="F131" s="76"/>
      <c r="G131" s="22"/>
      <c r="H131" s="22"/>
      <c r="I131" s="22"/>
      <c r="J131" s="23" t="s">
        <v>73</v>
      </c>
      <c r="K131" s="51">
        <f>SUM(K129:K130)</f>
        <v>0</v>
      </c>
      <c r="L131" s="25"/>
      <c r="M131" s="25"/>
      <c r="N131" s="25"/>
      <c r="O131" s="26"/>
      <c r="P131" s="26"/>
    </row>
    <row r="132" spans="6:17" s="113" customFormat="1" ht="14.4" thickBot="1" x14ac:dyDescent="0.3">
      <c r="F132" s="112"/>
      <c r="G132" s="114"/>
      <c r="H132" s="114"/>
      <c r="I132" s="114"/>
      <c r="J132" s="115"/>
      <c r="K132" s="116"/>
      <c r="L132" s="117"/>
      <c r="M132" s="117"/>
      <c r="N132" s="117"/>
      <c r="O132" s="118"/>
      <c r="P132" s="118"/>
    </row>
    <row r="133" spans="6:17" s="1" customFormat="1" ht="14.4" thickTop="1" x14ac:dyDescent="0.25">
      <c r="F133" s="76"/>
      <c r="G133" s="22"/>
      <c r="H133" s="22"/>
      <c r="I133" s="22"/>
      <c r="J133" s="23"/>
      <c r="K133" s="51"/>
      <c r="L133" s="25"/>
      <c r="M133" s="25"/>
      <c r="N133" s="25"/>
      <c r="O133" s="26"/>
      <c r="P133" s="26"/>
    </row>
    <row r="134" spans="6:17" s="1" customFormat="1" ht="13.2" x14ac:dyDescent="0.25">
      <c r="F134" s="34"/>
      <c r="G134" s="34"/>
      <c r="H134" s="77"/>
      <c r="I134" s="22"/>
      <c r="J134" s="78"/>
      <c r="K134" s="52"/>
      <c r="L134" s="79"/>
      <c r="M134" s="52"/>
      <c r="N134" s="79"/>
      <c r="O134" s="53"/>
      <c r="P134" s="53"/>
      <c r="Q134" s="7"/>
    </row>
    <row r="135" spans="6:17" s="1" customFormat="1" ht="13.2" x14ac:dyDescent="0.25">
      <c r="F135" s="80" t="s">
        <v>74</v>
      </c>
      <c r="G135" s="36" t="s">
        <v>31</v>
      </c>
      <c r="H135" s="77"/>
      <c r="I135" s="22"/>
      <c r="J135" s="78"/>
      <c r="K135" s="37" t="s">
        <v>28</v>
      </c>
      <c r="L135" s="79"/>
      <c r="M135" s="52"/>
      <c r="N135" s="79"/>
      <c r="O135" s="40" t="s">
        <v>35</v>
      </c>
      <c r="P135" s="40"/>
      <c r="Q135" s="7"/>
    </row>
    <row r="136" spans="6:17" s="1" customFormat="1" ht="13.2" x14ac:dyDescent="0.25">
      <c r="F136" s="55" t="s">
        <v>75</v>
      </c>
      <c r="G136" s="43"/>
      <c r="H136" s="77"/>
      <c r="I136" s="22"/>
      <c r="J136" s="78"/>
      <c r="K136" s="47"/>
      <c r="L136" s="79"/>
      <c r="M136" s="52"/>
      <c r="N136" s="79"/>
      <c r="O136" s="48" t="s">
        <v>76</v>
      </c>
      <c r="P136" s="48"/>
      <c r="Q136" s="7"/>
    </row>
    <row r="137" spans="6:17" s="1" customFormat="1" ht="13.8" thickBot="1" x14ac:dyDescent="0.3">
      <c r="F137" s="34"/>
      <c r="G137" s="22"/>
      <c r="H137" s="22"/>
      <c r="I137" s="22"/>
      <c r="J137" s="23"/>
      <c r="K137" s="24"/>
      <c r="L137" s="24"/>
      <c r="M137" s="24"/>
      <c r="N137" s="24"/>
      <c r="O137" s="26"/>
      <c r="P137" s="26"/>
    </row>
    <row r="138" spans="6:17" s="1" customFormat="1" ht="13.8" thickBot="1" x14ac:dyDescent="0.3">
      <c r="F138" s="80" t="s">
        <v>77</v>
      </c>
      <c r="G138" s="22"/>
      <c r="H138" s="22"/>
      <c r="I138" s="81"/>
      <c r="J138" s="82" t="s">
        <v>78</v>
      </c>
      <c r="K138" s="83">
        <f>SUM(K39,K91,K107,K125,K131)</f>
        <v>0</v>
      </c>
      <c r="L138" s="79"/>
      <c r="M138" s="84" t="e">
        <f>M91+#REF!+#REF!+M123+M39</f>
        <v>#REF!</v>
      </c>
      <c r="N138" s="79"/>
      <c r="O138" s="26"/>
      <c r="P138" s="26"/>
    </row>
    <row r="139" spans="6:17" s="1" customFormat="1" ht="13.2" x14ac:dyDescent="0.25">
      <c r="F139" s="80"/>
      <c r="G139" s="22"/>
      <c r="H139" s="22"/>
      <c r="I139" s="81"/>
      <c r="J139" s="82"/>
      <c r="K139" s="51"/>
      <c r="L139" s="79"/>
      <c r="M139" s="84"/>
      <c r="N139" s="79"/>
      <c r="O139" s="26"/>
      <c r="P139" s="26"/>
    </row>
    <row r="140" spans="6:17" s="1" customFormat="1" ht="13.8" thickBot="1" x14ac:dyDescent="0.3">
      <c r="F140" s="85" t="s">
        <v>79</v>
      </c>
      <c r="G140" s="27"/>
      <c r="H140" s="27"/>
      <c r="I140" s="27"/>
      <c r="J140" s="28"/>
      <c r="K140" s="129">
        <f>MIN(K138*0.9,300000)</f>
        <v>0</v>
      </c>
      <c r="L140" s="29"/>
      <c r="M140" s="29"/>
      <c r="N140" s="29"/>
      <c r="O140" s="48" t="s">
        <v>80</v>
      </c>
      <c r="P140" s="30"/>
      <c r="Q140" s="8"/>
    </row>
    <row r="141" spans="6:17" s="1" customFormat="1" ht="13.2" x14ac:dyDescent="0.25">
      <c r="F141" s="34"/>
      <c r="G141" s="22"/>
      <c r="H141" s="22"/>
      <c r="I141" s="22"/>
      <c r="J141" s="23"/>
      <c r="K141" s="24"/>
      <c r="L141" s="24"/>
      <c r="M141" s="24"/>
      <c r="N141" s="24"/>
      <c r="O141" s="26"/>
      <c r="P141" s="26"/>
    </row>
    <row r="142" spans="6:17" s="1" customFormat="1" ht="21" x14ac:dyDescent="0.4">
      <c r="F142" s="31" t="s">
        <v>81</v>
      </c>
      <c r="G142" s="22"/>
      <c r="H142" s="22"/>
      <c r="I142" s="22"/>
      <c r="J142" s="23"/>
      <c r="K142" s="24"/>
      <c r="L142" s="24"/>
      <c r="M142" s="24"/>
      <c r="N142" s="24"/>
      <c r="O142" s="26"/>
      <c r="P142" s="26"/>
    </row>
    <row r="143" spans="6:17" s="1" customFormat="1" ht="13.2" x14ac:dyDescent="0.25">
      <c r="F143" s="34"/>
      <c r="G143" s="22"/>
      <c r="H143" s="22"/>
      <c r="I143" s="22"/>
      <c r="J143" s="23"/>
      <c r="K143" s="24"/>
      <c r="L143" s="24"/>
      <c r="M143" s="24"/>
      <c r="N143" s="24"/>
      <c r="O143" s="26"/>
      <c r="P143" s="26"/>
    </row>
    <row r="144" spans="6:17" s="1" customFormat="1" ht="13.2" x14ac:dyDescent="0.25">
      <c r="F144" s="80" t="s">
        <v>82</v>
      </c>
      <c r="G144" s="36"/>
      <c r="H144" s="22"/>
      <c r="I144" s="22"/>
      <c r="J144" s="23"/>
      <c r="K144" s="36"/>
      <c r="L144" s="39"/>
      <c r="M144" s="36"/>
      <c r="N144" s="39"/>
      <c r="O144" s="40"/>
      <c r="P144" s="40"/>
    </row>
    <row r="145" spans="1:16" s="1" customFormat="1" ht="13.2" x14ac:dyDescent="0.25">
      <c r="F145" s="80"/>
      <c r="G145" s="36" t="s">
        <v>83</v>
      </c>
      <c r="H145" s="22"/>
      <c r="I145" s="22"/>
      <c r="J145" s="23"/>
      <c r="K145" s="37" t="s">
        <v>84</v>
      </c>
      <c r="L145" s="39"/>
      <c r="M145" s="37" t="s">
        <v>34</v>
      </c>
      <c r="N145" s="39"/>
      <c r="O145" s="40" t="s">
        <v>35</v>
      </c>
      <c r="P145" s="40"/>
    </row>
    <row r="146" spans="1:16" s="1" customFormat="1" ht="13.2" x14ac:dyDescent="0.25">
      <c r="F146" s="55" t="s">
        <v>85</v>
      </c>
      <c r="G146" s="133"/>
      <c r="H146" s="133"/>
      <c r="I146" s="133"/>
      <c r="J146" s="23"/>
      <c r="K146" s="47"/>
      <c r="L146" s="24"/>
      <c r="M146" s="47"/>
      <c r="N146" s="24"/>
      <c r="O146" s="48"/>
      <c r="P146" s="48"/>
    </row>
    <row r="147" spans="1:16" s="1" customFormat="1" ht="13.2" x14ac:dyDescent="0.25">
      <c r="F147" s="55" t="s">
        <v>86</v>
      </c>
      <c r="G147" s="130"/>
      <c r="H147" s="130"/>
      <c r="I147" s="130"/>
      <c r="J147" s="23"/>
      <c r="K147" s="47"/>
      <c r="L147" s="24"/>
      <c r="M147" s="47"/>
      <c r="N147" s="24"/>
      <c r="O147" s="48"/>
      <c r="P147" s="48"/>
    </row>
    <row r="148" spans="1:16" s="1" customFormat="1" ht="13.2" x14ac:dyDescent="0.25">
      <c r="F148" s="55" t="s">
        <v>86</v>
      </c>
      <c r="G148" s="130"/>
      <c r="H148" s="130"/>
      <c r="I148" s="130"/>
      <c r="J148" s="23"/>
      <c r="K148" s="47"/>
      <c r="L148" s="24"/>
      <c r="M148" s="47"/>
      <c r="N148" s="24"/>
      <c r="O148" s="48"/>
      <c r="P148" s="48"/>
    </row>
    <row r="149" spans="1:16" s="1" customFormat="1" ht="13.2" x14ac:dyDescent="0.25">
      <c r="F149" s="55" t="s">
        <v>87</v>
      </c>
      <c r="G149" s="130"/>
      <c r="H149" s="130"/>
      <c r="I149" s="130"/>
      <c r="J149" s="23"/>
      <c r="K149" s="47"/>
      <c r="L149" s="24"/>
      <c r="M149" s="47"/>
      <c r="N149" s="24"/>
      <c r="O149" s="48"/>
      <c r="P149" s="48"/>
    </row>
    <row r="150" spans="1:16" s="1" customFormat="1" ht="13.2" x14ac:dyDescent="0.25">
      <c r="F150" s="55" t="s">
        <v>88</v>
      </c>
      <c r="G150" s="130"/>
      <c r="H150" s="130"/>
      <c r="I150" s="130"/>
      <c r="J150" s="23"/>
      <c r="K150" s="47"/>
      <c r="L150" s="24"/>
      <c r="M150" s="47"/>
      <c r="N150" s="24"/>
      <c r="O150" s="48"/>
      <c r="P150" s="48"/>
    </row>
    <row r="151" spans="1:16" s="1" customFormat="1" ht="13.2" x14ac:dyDescent="0.25">
      <c r="F151" s="86"/>
      <c r="G151" s="87"/>
      <c r="H151" s="87"/>
      <c r="I151" s="87"/>
      <c r="J151" s="88"/>
      <c r="K151" s="89"/>
      <c r="L151" s="39"/>
      <c r="M151" s="87"/>
      <c r="N151" s="39"/>
      <c r="O151" s="90"/>
      <c r="P151" s="90"/>
    </row>
    <row r="152" spans="1:16" s="1" customFormat="1" ht="4.3499999999999996" customHeight="1" x14ac:dyDescent="0.25">
      <c r="F152" s="80"/>
      <c r="G152" s="80"/>
      <c r="H152" s="80"/>
      <c r="I152" s="80"/>
      <c r="J152" s="80"/>
      <c r="K152" s="80"/>
      <c r="L152" s="80"/>
      <c r="M152" s="80"/>
      <c r="N152" s="80"/>
      <c r="O152" s="91"/>
      <c r="P152" s="91"/>
    </row>
    <row r="153" spans="1:16" s="1" customFormat="1" ht="13.2" x14ac:dyDescent="0.25">
      <c r="F153" s="34"/>
      <c r="G153" s="22"/>
      <c r="H153" s="22"/>
      <c r="I153" s="22"/>
      <c r="J153" s="50" t="s">
        <v>89</v>
      </c>
      <c r="K153" s="92">
        <f>SUM(K146:K150)</f>
        <v>0</v>
      </c>
      <c r="L153" s="93"/>
      <c r="M153" s="94">
        <f>SUM(M146:M150)</f>
        <v>0</v>
      </c>
      <c r="N153" s="93"/>
      <c r="O153" s="26"/>
      <c r="P153" s="26"/>
    </row>
    <row r="154" spans="1:16" s="1" customFormat="1" ht="13.2" x14ac:dyDescent="0.25">
      <c r="F154" s="34"/>
      <c r="G154" s="22"/>
      <c r="H154" s="22"/>
      <c r="I154" s="22"/>
      <c r="J154" s="23"/>
      <c r="K154" s="24"/>
      <c r="L154" s="24"/>
      <c r="M154" s="24"/>
      <c r="N154" s="24"/>
      <c r="O154" s="26"/>
      <c r="P154" s="26"/>
    </row>
    <row r="155" spans="1:16" s="1" customFormat="1" ht="13.2" x14ac:dyDescent="0.25">
      <c r="A155" s="1">
        <v>1</v>
      </c>
      <c r="B155" s="1">
        <v>1</v>
      </c>
      <c r="F155" s="34"/>
      <c r="G155" s="22"/>
      <c r="H155" s="22"/>
      <c r="I155" s="22"/>
      <c r="J155" s="23"/>
      <c r="K155" s="24"/>
      <c r="L155" s="24"/>
      <c r="M155" s="24"/>
      <c r="N155" s="24"/>
      <c r="O155" s="26"/>
      <c r="P155" s="26"/>
    </row>
    <row r="156" spans="1:16" s="1" customFormat="1" ht="21" x14ac:dyDescent="0.4">
      <c r="A156" s="1">
        <v>1</v>
      </c>
      <c r="B156" s="1">
        <v>1</v>
      </c>
      <c r="F156" s="31" t="s">
        <v>90</v>
      </c>
      <c r="G156" s="22"/>
      <c r="H156" s="22"/>
      <c r="I156" s="22"/>
      <c r="J156" s="23"/>
      <c r="K156" s="24"/>
      <c r="L156" s="24"/>
      <c r="M156" s="24"/>
      <c r="N156" s="24"/>
      <c r="O156" s="26"/>
      <c r="P156" s="26"/>
    </row>
    <row r="157" spans="1:16" s="1" customFormat="1" ht="13.2" x14ac:dyDescent="0.25">
      <c r="A157" s="1">
        <v>1</v>
      </c>
      <c r="B157" s="1">
        <v>1</v>
      </c>
      <c r="F157" s="34"/>
      <c r="G157" s="22"/>
      <c r="H157" s="22"/>
      <c r="I157" s="22"/>
      <c r="J157" s="23"/>
      <c r="K157" s="22"/>
      <c r="L157" s="22"/>
      <c r="M157" s="22"/>
      <c r="N157" s="22"/>
      <c r="O157" s="26"/>
      <c r="P157" s="26"/>
    </row>
    <row r="158" spans="1:16" s="1" customFormat="1" ht="13.2" x14ac:dyDescent="0.25">
      <c r="A158" s="1">
        <v>1</v>
      </c>
      <c r="B158" s="1">
        <v>1</v>
      </c>
      <c r="C158" s="1" t="s">
        <v>91</v>
      </c>
      <c r="F158" s="80" t="s">
        <v>91</v>
      </c>
      <c r="G158" s="22"/>
      <c r="H158" s="22"/>
      <c r="I158" s="22"/>
      <c r="J158" s="23"/>
      <c r="K158" s="36"/>
      <c r="L158" s="39"/>
      <c r="M158" s="36"/>
      <c r="N158" s="39"/>
      <c r="O158" s="26"/>
      <c r="P158" s="26"/>
    </row>
    <row r="159" spans="1:16" s="1" customFormat="1" ht="13.2" x14ac:dyDescent="0.25">
      <c r="B159" s="1">
        <v>1</v>
      </c>
      <c r="C159" s="1" t="s">
        <v>91</v>
      </c>
      <c r="F159" s="80"/>
      <c r="G159" s="22"/>
      <c r="H159" s="22"/>
      <c r="I159" s="22"/>
      <c r="J159" s="23"/>
      <c r="K159" s="36" t="s">
        <v>92</v>
      </c>
      <c r="L159" s="39"/>
      <c r="M159" s="36"/>
      <c r="N159" s="39"/>
      <c r="O159" s="26"/>
      <c r="P159" s="26"/>
    </row>
    <row r="160" spans="1:16" s="1" customFormat="1" ht="13.2" x14ac:dyDescent="0.25">
      <c r="B160" s="1">
        <v>1</v>
      </c>
      <c r="C160" s="1" t="s">
        <v>91</v>
      </c>
      <c r="F160" s="55" t="s">
        <v>93</v>
      </c>
      <c r="G160" s="22"/>
      <c r="H160" s="22"/>
      <c r="I160" s="22"/>
      <c r="J160" s="23"/>
      <c r="K160" s="95" t="str">
        <f>IFERROR(K138/#REF!,"")</f>
        <v/>
      </c>
      <c r="L160" s="95"/>
      <c r="M160" s="95"/>
      <c r="N160" s="95"/>
      <c r="O160" s="26"/>
      <c r="P160" s="26"/>
    </row>
    <row r="161" spans="1:16" s="1" customFormat="1" ht="13.2" x14ac:dyDescent="0.25">
      <c r="B161" s="1">
        <v>1</v>
      </c>
      <c r="C161" s="1" t="s">
        <v>91</v>
      </c>
      <c r="F161" s="55" t="s">
        <v>94</v>
      </c>
      <c r="G161" s="22"/>
      <c r="H161" s="22"/>
      <c r="I161" s="22"/>
      <c r="J161" s="23"/>
      <c r="K161" s="95" t="str">
        <f>IFERROR(K138/(#REF!+#REF!),"")</f>
        <v/>
      </c>
      <c r="L161" s="95"/>
      <c r="M161" s="95"/>
      <c r="N161" s="95"/>
      <c r="O161" s="26"/>
      <c r="P161" s="26"/>
    </row>
    <row r="162" spans="1:16" s="1" customFormat="1" ht="13.2" x14ac:dyDescent="0.25">
      <c r="B162" s="1">
        <v>1</v>
      </c>
      <c r="C162" s="1" t="s">
        <v>91</v>
      </c>
      <c r="F162" s="55" t="s">
        <v>95</v>
      </c>
      <c r="G162" s="22"/>
      <c r="H162" s="22"/>
      <c r="I162" s="22"/>
      <c r="J162" s="23"/>
      <c r="K162" s="95" t="str">
        <f>IFERROR(K123/(#REF!+#REF!),"")</f>
        <v/>
      </c>
      <c r="L162" s="95"/>
      <c r="M162" s="95"/>
      <c r="N162" s="95"/>
      <c r="O162" s="26"/>
      <c r="P162" s="26"/>
    </row>
    <row r="163" spans="1:16" s="1" customFormat="1" ht="13.2" x14ac:dyDescent="0.25">
      <c r="B163" s="1">
        <v>1</v>
      </c>
      <c r="C163" s="1" t="s">
        <v>91</v>
      </c>
      <c r="F163" s="55" t="s">
        <v>96</v>
      </c>
      <c r="G163" s="22"/>
      <c r="H163" s="22"/>
      <c r="I163" s="22"/>
      <c r="J163" s="23"/>
      <c r="K163" s="96" t="str">
        <f>IFERROR(#REF!/K153,"")</f>
        <v/>
      </c>
      <c r="L163" s="95"/>
      <c r="M163" s="96"/>
      <c r="N163" s="95"/>
      <c r="O163" s="26"/>
      <c r="P163" s="26"/>
    </row>
    <row r="164" spans="1:16" s="1" customFormat="1" ht="13.2" x14ac:dyDescent="0.25">
      <c r="B164" s="1">
        <v>1</v>
      </c>
      <c r="C164" s="1" t="s">
        <v>91</v>
      </c>
      <c r="F164" s="34"/>
      <c r="G164" s="22"/>
      <c r="H164" s="22"/>
      <c r="I164" s="22"/>
      <c r="J164" s="23"/>
      <c r="K164" s="52"/>
      <c r="L164" s="52"/>
      <c r="M164" s="52"/>
      <c r="N164" s="52"/>
      <c r="O164" s="26"/>
      <c r="P164" s="26"/>
    </row>
    <row r="165" spans="1:16" s="1" customFormat="1" ht="13.2" x14ac:dyDescent="0.25">
      <c r="A165" s="1">
        <v>1</v>
      </c>
      <c r="B165" s="1">
        <v>1</v>
      </c>
      <c r="C165" s="1" t="s">
        <v>97</v>
      </c>
      <c r="F165" s="80" t="s">
        <v>97</v>
      </c>
      <c r="G165" s="22"/>
      <c r="H165" s="22"/>
      <c r="I165" s="22"/>
      <c r="J165" s="23"/>
      <c r="K165" s="36"/>
      <c r="L165" s="39"/>
      <c r="M165" s="36"/>
      <c r="N165" s="39"/>
      <c r="O165" s="26"/>
      <c r="P165" s="26"/>
    </row>
    <row r="166" spans="1:16" s="1" customFormat="1" ht="13.2" x14ac:dyDescent="0.25">
      <c r="B166" s="1">
        <v>1</v>
      </c>
      <c r="C166" s="1" t="s">
        <v>97</v>
      </c>
      <c r="F166" s="80"/>
      <c r="G166" s="22"/>
      <c r="H166" s="22"/>
      <c r="I166" s="22"/>
      <c r="J166" s="23"/>
      <c r="K166" s="36" t="s">
        <v>92</v>
      </c>
      <c r="L166" s="39"/>
      <c r="M166" s="36"/>
      <c r="N166" s="39"/>
      <c r="O166" s="26"/>
      <c r="P166" s="26"/>
    </row>
    <row r="167" spans="1:16" s="1" customFormat="1" ht="13.2" x14ac:dyDescent="0.25">
      <c r="B167" s="1">
        <v>1</v>
      </c>
      <c r="C167" s="1" t="s">
        <v>97</v>
      </c>
      <c r="F167" s="55" t="s">
        <v>98</v>
      </c>
      <c r="G167" s="22"/>
      <c r="H167" s="22"/>
      <c r="I167" s="22"/>
      <c r="J167" s="23"/>
      <c r="K167" s="97" t="str">
        <f>IFERROR((K39+K91)/K138,"")</f>
        <v/>
      </c>
      <c r="L167" s="97"/>
      <c r="M167" s="97"/>
      <c r="N167" s="97"/>
      <c r="O167" s="26"/>
      <c r="P167" s="26"/>
    </row>
    <row r="168" spans="1:16" s="1" customFormat="1" ht="13.2" x14ac:dyDescent="0.25">
      <c r="B168" s="1">
        <v>1</v>
      </c>
      <c r="C168" s="1" t="s">
        <v>97</v>
      </c>
      <c r="F168" s="55" t="s">
        <v>99</v>
      </c>
      <c r="G168" s="22"/>
      <c r="H168" s="22"/>
      <c r="I168" s="22"/>
      <c r="J168" s="23"/>
      <c r="K168" s="97" t="str">
        <f>IFERROR(#REF!/K138,"")</f>
        <v/>
      </c>
      <c r="L168" s="97"/>
      <c r="M168" s="97"/>
      <c r="N168" s="97"/>
      <c r="O168" s="26"/>
      <c r="P168" s="26"/>
    </row>
    <row r="169" spans="1:16" s="1" customFormat="1" ht="13.2" x14ac:dyDescent="0.25">
      <c r="B169" s="1">
        <v>1</v>
      </c>
      <c r="C169" s="1" t="s">
        <v>97</v>
      </c>
      <c r="F169" s="55" t="s">
        <v>100</v>
      </c>
      <c r="G169" s="22"/>
      <c r="H169" s="22"/>
      <c r="I169" s="22"/>
      <c r="J169" s="23"/>
      <c r="K169" s="97" t="str">
        <f>IFERROR(K123/K138,"")</f>
        <v/>
      </c>
      <c r="L169" s="97"/>
      <c r="M169" s="97"/>
      <c r="N169" s="97"/>
      <c r="O169" s="26"/>
      <c r="P169" s="26"/>
    </row>
    <row r="170" spans="1:16" s="1" customFormat="1" ht="13.2" x14ac:dyDescent="0.25">
      <c r="B170" s="1">
        <v>1</v>
      </c>
      <c r="C170" s="1" t="s">
        <v>97</v>
      </c>
      <c r="F170" s="55" t="s">
        <v>72</v>
      </c>
      <c r="G170" s="22"/>
      <c r="H170" s="22"/>
      <c r="I170" s="22"/>
      <c r="J170" s="23"/>
      <c r="K170" s="97" t="str">
        <f>IFERROR(#REF!/K138,"")</f>
        <v/>
      </c>
      <c r="L170" s="97"/>
      <c r="M170" s="97"/>
      <c r="N170" s="97"/>
      <c r="O170" s="26"/>
      <c r="P170" s="26"/>
    </row>
    <row r="171" spans="1:16" s="1" customFormat="1" ht="13.2" x14ac:dyDescent="0.25">
      <c r="C171" s="1" t="s">
        <v>97</v>
      </c>
      <c r="F171" s="34"/>
      <c r="G171" s="22"/>
      <c r="H171" s="22"/>
      <c r="I171" s="22"/>
      <c r="J171" s="98" t="s">
        <v>44</v>
      </c>
      <c r="K171" s="97">
        <f>SUM(K167:K170)</f>
        <v>0</v>
      </c>
      <c r="L171" s="97"/>
      <c r="M171" s="97"/>
      <c r="N171" s="97"/>
      <c r="O171" s="26"/>
      <c r="P171" s="26"/>
    </row>
    <row r="172" spans="1:16" s="1" customFormat="1" ht="13.2" x14ac:dyDescent="0.25">
      <c r="B172" s="1">
        <v>1</v>
      </c>
      <c r="C172" s="1" t="s">
        <v>97</v>
      </c>
      <c r="F172" s="34"/>
      <c r="G172" s="22"/>
      <c r="H172" s="22"/>
      <c r="I172" s="22"/>
      <c r="J172" s="23"/>
      <c r="K172" s="52"/>
      <c r="L172" s="52"/>
      <c r="M172" s="52"/>
      <c r="N172" s="52"/>
      <c r="O172" s="26"/>
      <c r="P172" s="26"/>
    </row>
    <row r="173" spans="1:16" s="1" customFormat="1" ht="13.2" x14ac:dyDescent="0.25">
      <c r="A173" s="1">
        <v>1</v>
      </c>
      <c r="B173" s="1">
        <v>1</v>
      </c>
      <c r="C173" s="1" t="s">
        <v>101</v>
      </c>
      <c r="F173" s="80" t="s">
        <v>101</v>
      </c>
      <c r="G173" s="22"/>
      <c r="H173" s="22"/>
      <c r="I173" s="22"/>
      <c r="J173" s="23"/>
      <c r="K173" s="36"/>
      <c r="L173" s="39"/>
      <c r="M173" s="36"/>
      <c r="N173" s="39"/>
      <c r="O173" s="26"/>
      <c r="P173" s="26"/>
    </row>
    <row r="174" spans="1:16" s="1" customFormat="1" ht="13.2" x14ac:dyDescent="0.25">
      <c r="B174" s="1">
        <v>1</v>
      </c>
      <c r="C174" s="1" t="s">
        <v>101</v>
      </c>
      <c r="F174" s="80"/>
      <c r="G174" s="22"/>
      <c r="H174" s="22"/>
      <c r="I174" s="22"/>
      <c r="J174" s="23"/>
      <c r="K174" s="36" t="s">
        <v>92</v>
      </c>
      <c r="L174" s="39"/>
      <c r="M174" s="36"/>
      <c r="N174" s="39"/>
      <c r="O174" s="26"/>
      <c r="P174" s="26"/>
    </row>
    <row r="175" spans="1:16" s="1" customFormat="1" ht="13.2" x14ac:dyDescent="0.25">
      <c r="B175" s="1">
        <v>1</v>
      </c>
      <c r="C175" s="1" t="s">
        <v>101</v>
      </c>
      <c r="F175" s="55" t="s">
        <v>102</v>
      </c>
      <c r="G175" s="22"/>
      <c r="H175" s="22"/>
      <c r="I175" s="22"/>
      <c r="J175" s="23"/>
      <c r="K175" s="99" t="str">
        <f>IFERROR(K153/#REF!,"")</f>
        <v/>
      </c>
      <c r="L175" s="99"/>
      <c r="M175" s="99"/>
      <c r="N175" s="99"/>
      <c r="O175" s="26"/>
      <c r="P175" s="26"/>
    </row>
    <row r="176" spans="1:16" s="1" customFormat="1" ht="13.2" x14ac:dyDescent="0.25">
      <c r="B176" s="1">
        <v>1</v>
      </c>
      <c r="C176" s="1" t="s">
        <v>101</v>
      </c>
      <c r="F176" s="55" t="s">
        <v>103</v>
      </c>
      <c r="G176" s="22"/>
      <c r="H176" s="22"/>
      <c r="I176" s="22"/>
      <c r="J176" s="23"/>
      <c r="K176" s="99" t="str">
        <f>IFERROR(#REF!/#REF!,"")</f>
        <v/>
      </c>
      <c r="L176" s="99"/>
      <c r="M176" s="99"/>
      <c r="N176" s="99"/>
      <c r="O176" s="26"/>
      <c r="P176" s="26"/>
    </row>
    <row r="177" spans="1:16" s="1" customFormat="1" ht="13.2" x14ac:dyDescent="0.25">
      <c r="B177" s="1">
        <v>1</v>
      </c>
      <c r="C177" s="1" t="s">
        <v>101</v>
      </c>
      <c r="F177" s="55" t="s">
        <v>104</v>
      </c>
      <c r="G177" s="22"/>
      <c r="H177" s="22"/>
      <c r="I177" s="22"/>
      <c r="J177" s="23"/>
      <c r="K177" s="99" t="str">
        <f>IFERROR(#REF!/#REF!,"")</f>
        <v/>
      </c>
      <c r="L177" s="99"/>
      <c r="M177" s="99"/>
      <c r="N177" s="99"/>
      <c r="O177" s="26"/>
      <c r="P177" s="26"/>
    </row>
    <row r="178" spans="1:16" s="1" customFormat="1" ht="13.2" x14ac:dyDescent="0.25">
      <c r="B178" s="1">
        <v>1</v>
      </c>
      <c r="C178" s="1" t="s">
        <v>101</v>
      </c>
      <c r="F178" s="55" t="s">
        <v>105</v>
      </c>
      <c r="G178" s="22"/>
      <c r="H178" s="22"/>
      <c r="I178" s="22"/>
      <c r="J178" s="23"/>
      <c r="K178" s="99" t="str">
        <f>IFERROR(#REF!/#REF!,"")</f>
        <v/>
      </c>
      <c r="L178" s="99"/>
      <c r="M178" s="99"/>
      <c r="N178" s="99"/>
      <c r="O178" s="26"/>
      <c r="P178" s="26"/>
    </row>
    <row r="179" spans="1:16" s="1" customFormat="1" ht="13.2" x14ac:dyDescent="0.25">
      <c r="B179" s="1">
        <v>1</v>
      </c>
      <c r="C179" s="1" t="s">
        <v>101</v>
      </c>
      <c r="F179" s="55" t="s">
        <v>106</v>
      </c>
      <c r="G179" s="22"/>
      <c r="H179" s="22"/>
      <c r="I179" s="22"/>
      <c r="J179" s="23"/>
      <c r="K179" s="99" t="str">
        <f>IFERROR(#REF!/#REF!,"")</f>
        <v/>
      </c>
      <c r="L179" s="99"/>
      <c r="M179" s="99"/>
      <c r="N179" s="99"/>
      <c r="O179" s="26"/>
      <c r="P179" s="26"/>
    </row>
    <row r="180" spans="1:16" s="1" customFormat="1" ht="13.2" x14ac:dyDescent="0.25">
      <c r="C180" s="1" t="s">
        <v>101</v>
      </c>
      <c r="F180" s="34"/>
      <c r="G180" s="22"/>
      <c r="H180" s="22"/>
      <c r="I180" s="22"/>
      <c r="J180" s="98" t="s">
        <v>44</v>
      </c>
      <c r="K180" s="99">
        <f>SUM(K175:K179)</f>
        <v>0</v>
      </c>
      <c r="L180" s="99"/>
      <c r="M180" s="99"/>
      <c r="N180" s="99"/>
      <c r="O180" s="26"/>
      <c r="P180" s="26"/>
    </row>
    <row r="181" spans="1:16" s="1" customFormat="1" ht="13.2" x14ac:dyDescent="0.25">
      <c r="C181" s="1" t="s">
        <v>101</v>
      </c>
      <c r="F181" s="34"/>
      <c r="G181" s="22"/>
      <c r="H181" s="22"/>
      <c r="I181" s="22"/>
      <c r="J181" s="23"/>
      <c r="K181" s="52"/>
      <c r="L181" s="52"/>
      <c r="M181" s="52"/>
      <c r="N181" s="52"/>
      <c r="O181" s="26"/>
      <c r="P181" s="26"/>
    </row>
    <row r="182" spans="1:16" s="1" customFormat="1" ht="13.2" x14ac:dyDescent="0.25">
      <c r="B182" s="1">
        <v>1</v>
      </c>
      <c r="C182" s="1" t="s">
        <v>101</v>
      </c>
      <c r="F182" s="34"/>
      <c r="G182" s="22"/>
      <c r="H182" s="22"/>
      <c r="I182" s="22"/>
      <c r="J182" s="23"/>
      <c r="K182" s="23"/>
      <c r="L182" s="23"/>
      <c r="M182" s="23"/>
      <c r="N182" s="23"/>
      <c r="O182" s="26"/>
      <c r="P182" s="26"/>
    </row>
    <row r="183" spans="1:16" s="1" customFormat="1" ht="13.2" x14ac:dyDescent="0.25">
      <c r="A183" s="1">
        <v>1</v>
      </c>
      <c r="B183" s="1">
        <v>1</v>
      </c>
      <c r="C183" s="1" t="s">
        <v>107</v>
      </c>
      <c r="F183" s="80" t="s">
        <v>107</v>
      </c>
      <c r="G183" s="22"/>
      <c r="H183" s="22"/>
      <c r="I183" s="22"/>
      <c r="J183" s="23"/>
      <c r="K183" s="36"/>
      <c r="L183" s="39"/>
      <c r="M183" s="36"/>
      <c r="N183" s="39"/>
      <c r="O183" s="26"/>
      <c r="P183" s="26"/>
    </row>
    <row r="184" spans="1:16" s="1" customFormat="1" ht="13.2" x14ac:dyDescent="0.25">
      <c r="B184" s="1">
        <v>1</v>
      </c>
      <c r="C184" s="1" t="s">
        <v>107</v>
      </c>
      <c r="F184" s="80"/>
      <c r="G184" s="22"/>
      <c r="H184" s="22"/>
      <c r="I184" s="22"/>
      <c r="J184" s="23"/>
      <c r="K184" s="36" t="s">
        <v>92</v>
      </c>
      <c r="L184" s="39"/>
      <c r="M184" s="36"/>
      <c r="N184" s="39"/>
      <c r="O184" s="26"/>
      <c r="P184" s="26"/>
    </row>
    <row r="185" spans="1:16" s="1" customFormat="1" ht="13.2" x14ac:dyDescent="0.25">
      <c r="B185" s="1">
        <v>1</v>
      </c>
      <c r="C185" s="1" t="s">
        <v>107</v>
      </c>
      <c r="F185" s="34"/>
      <c r="G185" s="22"/>
      <c r="H185" s="22"/>
      <c r="I185" s="22"/>
      <c r="J185" s="23"/>
      <c r="K185" s="84" t="e">
        <f>+#REF!-K138</f>
        <v>#REF!</v>
      </c>
      <c r="L185" s="52"/>
      <c r="M185" s="84"/>
      <c r="N185" s="52"/>
      <c r="O185" s="26"/>
      <c r="P185" s="26"/>
    </row>
    <row r="186" spans="1:16" s="1" customFormat="1" ht="13.2" x14ac:dyDescent="0.25">
      <c r="B186" s="1">
        <v>1</v>
      </c>
      <c r="F186" s="34"/>
      <c r="G186" s="34"/>
      <c r="H186" s="34"/>
      <c r="I186" s="34"/>
      <c r="J186" s="34"/>
      <c r="K186" s="34"/>
      <c r="L186" s="34"/>
      <c r="M186" s="34"/>
      <c r="N186" s="34"/>
      <c r="O186" s="53"/>
      <c r="P186" s="53"/>
    </row>
    <row r="187" spans="1:16" s="1" customFormat="1" ht="13.2" x14ac:dyDescent="0.25">
      <c r="F187" s="34"/>
      <c r="G187" s="22"/>
      <c r="H187" s="22"/>
      <c r="I187" s="22"/>
      <c r="J187" s="23"/>
      <c r="K187" s="24" t="s">
        <v>108</v>
      </c>
      <c r="L187" s="24"/>
      <c r="M187" s="24"/>
      <c r="N187" s="24"/>
      <c r="O187" s="26"/>
      <c r="P187" s="26"/>
    </row>
    <row r="188" spans="1:16" s="1" customFormat="1" ht="13.2" hidden="1" x14ac:dyDescent="0.25">
      <c r="F188" s="34"/>
      <c r="G188" s="22"/>
      <c r="H188" s="22"/>
      <c r="I188" s="22"/>
      <c r="J188" s="23"/>
      <c r="K188" s="24"/>
      <c r="L188" s="24"/>
      <c r="M188" s="24"/>
      <c r="N188" s="24"/>
      <c r="O188" s="26"/>
      <c r="P188" s="26"/>
    </row>
    <row r="189" spans="1:16" s="1" customFormat="1" ht="13.2" hidden="1" x14ac:dyDescent="0.25">
      <c r="F189" s="34"/>
      <c r="G189" s="22"/>
      <c r="H189" s="22"/>
      <c r="I189" s="22"/>
      <c r="J189" s="23"/>
      <c r="K189" s="24"/>
      <c r="L189" s="24"/>
      <c r="M189" s="24"/>
      <c r="N189" s="24"/>
      <c r="O189" s="26"/>
      <c r="P189" s="26"/>
    </row>
    <row r="190" spans="1:16" s="1" customFormat="1" ht="13.2" hidden="1" x14ac:dyDescent="0.25">
      <c r="F190" s="34"/>
      <c r="G190" s="22"/>
      <c r="H190" s="22"/>
      <c r="I190" s="22"/>
      <c r="J190" s="23"/>
      <c r="K190" s="24"/>
      <c r="L190" s="24"/>
      <c r="M190" s="24"/>
      <c r="N190" s="24"/>
      <c r="O190" s="26"/>
      <c r="P190" s="26"/>
    </row>
    <row r="191" spans="1:16" s="1" customFormat="1" ht="13.2" hidden="1" x14ac:dyDescent="0.25">
      <c r="F191" s="34"/>
      <c r="G191" s="22"/>
      <c r="H191" s="22"/>
      <c r="I191" s="22"/>
      <c r="J191" s="23"/>
      <c r="K191" s="24"/>
      <c r="L191" s="24"/>
      <c r="M191" s="24"/>
      <c r="N191" s="24"/>
      <c r="O191" s="26"/>
      <c r="P191" s="26"/>
    </row>
    <row r="192" spans="1:16" s="1" customFormat="1" ht="13.2" hidden="1" x14ac:dyDescent="0.25">
      <c r="F192" s="34"/>
      <c r="G192" s="22"/>
      <c r="H192" s="22"/>
      <c r="I192" s="22"/>
      <c r="J192" s="23"/>
      <c r="K192" s="24"/>
      <c r="L192" s="24"/>
      <c r="M192" s="24"/>
      <c r="N192" s="24"/>
      <c r="O192" s="26"/>
      <c r="P192" s="26"/>
    </row>
    <row r="193" spans="2:16" s="1" customFormat="1" ht="13.2" hidden="1" x14ac:dyDescent="0.25">
      <c r="F193" s="34"/>
      <c r="G193" s="22"/>
      <c r="H193" s="22"/>
      <c r="I193" s="22"/>
      <c r="J193" s="23"/>
      <c r="K193" s="24"/>
      <c r="L193" s="24"/>
      <c r="M193" s="24"/>
      <c r="N193" s="24"/>
      <c r="O193" s="26"/>
      <c r="P193" s="26"/>
    </row>
    <row r="194" spans="2:16" s="1" customFormat="1" ht="13.2" hidden="1" x14ac:dyDescent="0.25">
      <c r="B194" s="1">
        <v>1</v>
      </c>
      <c r="C194" s="1" t="s">
        <v>107</v>
      </c>
      <c r="F194" s="34"/>
      <c r="G194" s="34"/>
      <c r="H194" s="34"/>
      <c r="I194" s="34"/>
      <c r="J194" s="34"/>
      <c r="K194" s="34"/>
      <c r="L194" s="34"/>
      <c r="M194" s="34"/>
      <c r="N194" s="34"/>
      <c r="O194" s="53"/>
      <c r="P194" s="53"/>
    </row>
    <row r="195" spans="2:16" s="1" customFormat="1" ht="13.2" hidden="1" x14ac:dyDescent="0.25">
      <c r="F195" s="34"/>
      <c r="G195" s="22"/>
      <c r="H195" s="22"/>
      <c r="I195" s="22"/>
      <c r="J195" s="23"/>
      <c r="K195" s="24"/>
      <c r="L195" s="24"/>
      <c r="M195" s="24"/>
      <c r="N195" s="24"/>
      <c r="O195" s="26"/>
      <c r="P195" s="26"/>
    </row>
    <row r="196" spans="2:16" s="1" customFormat="1" ht="13.2" hidden="1" x14ac:dyDescent="0.25">
      <c r="F196" s="4"/>
      <c r="J196" s="2"/>
      <c r="K196" s="3"/>
      <c r="L196" s="3"/>
      <c r="M196" s="3"/>
      <c r="N196" s="3"/>
      <c r="O196" s="11"/>
      <c r="P196" s="11"/>
    </row>
    <row r="197" spans="2:16" s="1" customFormat="1" ht="13.2" hidden="1" x14ac:dyDescent="0.25">
      <c r="F197" s="4"/>
      <c r="J197" s="2"/>
      <c r="K197" s="3"/>
      <c r="L197" s="3"/>
      <c r="M197" s="3"/>
      <c r="N197" s="3"/>
      <c r="O197" s="11"/>
      <c r="P197" s="11"/>
    </row>
    <row r="198" spans="2:16" s="1" customFormat="1" ht="13.2" hidden="1" x14ac:dyDescent="0.25">
      <c r="F198" s="4"/>
      <c r="J198" s="2"/>
      <c r="K198" s="3"/>
      <c r="L198" s="3"/>
      <c r="M198" s="3"/>
      <c r="N198" s="3"/>
      <c r="O198" s="11"/>
      <c r="P198" s="11"/>
    </row>
    <row r="199" spans="2:16" s="1" customFormat="1" ht="13.2" hidden="1" x14ac:dyDescent="0.25">
      <c r="F199" s="4"/>
      <c r="J199" s="2"/>
      <c r="K199" s="3"/>
      <c r="L199" s="3"/>
      <c r="M199" s="3"/>
      <c r="N199" s="3"/>
      <c r="O199" s="11"/>
      <c r="P199" s="11"/>
    </row>
    <row r="200" spans="2:16" s="1" customFormat="1" ht="13.2" hidden="1" x14ac:dyDescent="0.25">
      <c r="F200" s="4"/>
      <c r="J200" s="2"/>
      <c r="K200" s="3"/>
      <c r="L200" s="3"/>
      <c r="M200" s="3"/>
      <c r="N200" s="3"/>
      <c r="O200" s="11"/>
      <c r="P200" s="11"/>
    </row>
    <row r="201" spans="2:16" s="1" customFormat="1" ht="13.2" hidden="1" x14ac:dyDescent="0.25">
      <c r="F201" s="4"/>
      <c r="J201" s="2"/>
      <c r="K201" s="3"/>
      <c r="L201" s="3"/>
      <c r="M201" s="3"/>
      <c r="N201" s="3"/>
      <c r="O201" s="11"/>
      <c r="P201" s="11"/>
    </row>
    <row r="202" spans="2:16" s="1" customFormat="1" ht="13.2" hidden="1" x14ac:dyDescent="0.25">
      <c r="F202" s="4"/>
      <c r="J202" s="2"/>
      <c r="K202" s="3"/>
      <c r="L202" s="3"/>
      <c r="M202" s="3"/>
      <c r="N202" s="3"/>
      <c r="O202" s="11"/>
      <c r="P202" s="11"/>
    </row>
    <row r="203" spans="2:16" s="1" customFormat="1" ht="13.2" hidden="1" x14ac:dyDescent="0.25">
      <c r="F203" s="4"/>
      <c r="J203" s="2"/>
      <c r="K203" s="3"/>
      <c r="L203" s="3"/>
      <c r="M203" s="3"/>
      <c r="N203" s="3"/>
      <c r="O203" s="11"/>
      <c r="P203" s="11"/>
    </row>
    <row r="204" spans="2:16" s="1" customFormat="1" ht="13.2" hidden="1" x14ac:dyDescent="0.25">
      <c r="F204" s="4"/>
      <c r="J204" s="2"/>
      <c r="K204" s="3"/>
      <c r="L204" s="3"/>
      <c r="M204" s="3"/>
      <c r="N204" s="3"/>
      <c r="O204" s="11"/>
      <c r="P204" s="11"/>
    </row>
    <row r="205" spans="2:16" s="1" customFormat="1" ht="13.2" hidden="1" x14ac:dyDescent="0.25">
      <c r="F205" s="4"/>
      <c r="J205" s="2"/>
      <c r="K205" s="3"/>
      <c r="L205" s="3"/>
      <c r="M205" s="3"/>
      <c r="N205" s="3"/>
      <c r="O205" s="11"/>
      <c r="P205" s="11"/>
    </row>
    <row r="206" spans="2:16" s="1" customFormat="1" ht="13.2" hidden="1" x14ac:dyDescent="0.25">
      <c r="F206" s="4"/>
      <c r="J206" s="2"/>
      <c r="K206" s="3"/>
      <c r="L206" s="3"/>
      <c r="M206" s="3"/>
      <c r="N206" s="3"/>
      <c r="O206" s="11"/>
      <c r="P206" s="11"/>
    </row>
    <row r="207" spans="2:16" s="1" customFormat="1" ht="13.2" hidden="1" x14ac:dyDescent="0.25">
      <c r="F207" s="4"/>
      <c r="J207" s="2"/>
      <c r="K207" s="3"/>
      <c r="L207" s="3"/>
      <c r="M207" s="3"/>
      <c r="N207" s="3"/>
      <c r="O207" s="11"/>
      <c r="P207" s="11"/>
    </row>
    <row r="208" spans="2:16" s="1" customFormat="1" ht="13.2" hidden="1" x14ac:dyDescent="0.25">
      <c r="F208" s="4"/>
      <c r="J208" s="2"/>
      <c r="K208" s="3"/>
      <c r="L208" s="3"/>
      <c r="M208" s="3"/>
      <c r="N208" s="3"/>
      <c r="O208" s="11"/>
      <c r="P208" s="11"/>
    </row>
    <row r="209" spans="6:16" s="1" customFormat="1" ht="13.2" hidden="1" x14ac:dyDescent="0.25">
      <c r="F209" s="4"/>
      <c r="J209" s="2"/>
      <c r="K209" s="3"/>
      <c r="L209" s="3"/>
      <c r="M209" s="3"/>
      <c r="N209" s="3"/>
      <c r="O209" s="11"/>
      <c r="P209" s="11"/>
    </row>
    <row r="210" spans="6:16" s="1" customFormat="1" ht="13.2" hidden="1" x14ac:dyDescent="0.25">
      <c r="F210" s="4"/>
      <c r="J210" s="2"/>
      <c r="K210" s="3"/>
      <c r="L210" s="3"/>
      <c r="M210" s="3"/>
      <c r="N210" s="3"/>
      <c r="O210" s="11"/>
      <c r="P210" s="11"/>
    </row>
    <row r="211" spans="6:16" s="1" customFormat="1" ht="13.2" hidden="1" x14ac:dyDescent="0.25">
      <c r="F211" s="4"/>
      <c r="J211" s="2"/>
      <c r="K211" s="3"/>
      <c r="L211" s="3"/>
      <c r="M211" s="3"/>
      <c r="N211" s="3"/>
      <c r="O211" s="11"/>
      <c r="P211" s="11"/>
    </row>
    <row r="212" spans="6:16" s="1" customFormat="1" ht="13.2" hidden="1" x14ac:dyDescent="0.25">
      <c r="F212" s="4"/>
      <c r="J212" s="2"/>
      <c r="K212" s="3"/>
      <c r="L212" s="3"/>
      <c r="M212" s="3"/>
      <c r="N212" s="3"/>
      <c r="O212" s="11"/>
      <c r="P212" s="11"/>
    </row>
    <row r="213" spans="6:16" s="1" customFormat="1" ht="13.2" hidden="1" x14ac:dyDescent="0.25">
      <c r="F213" s="4"/>
      <c r="J213" s="2"/>
      <c r="K213" s="3"/>
      <c r="L213" s="3"/>
      <c r="M213" s="3"/>
      <c r="N213" s="3"/>
      <c r="O213" s="11"/>
      <c r="P213" s="11"/>
    </row>
    <row r="214" spans="6:16" s="1" customFormat="1" ht="13.2" hidden="1" x14ac:dyDescent="0.25">
      <c r="F214" s="4"/>
      <c r="J214" s="2"/>
      <c r="K214" s="3"/>
      <c r="L214" s="3"/>
      <c r="M214" s="3"/>
      <c r="N214" s="3"/>
      <c r="O214" s="11"/>
      <c r="P214" s="11"/>
    </row>
    <row r="215" spans="6:16" s="1" customFormat="1" ht="13.2" hidden="1" x14ac:dyDescent="0.25">
      <c r="F215" s="4"/>
      <c r="J215" s="2"/>
      <c r="K215" s="3"/>
      <c r="L215" s="3"/>
      <c r="M215" s="3"/>
      <c r="N215" s="3"/>
      <c r="O215" s="11"/>
      <c r="P215" s="11"/>
    </row>
    <row r="216" spans="6:16" s="1" customFormat="1" ht="13.2" hidden="1" x14ac:dyDescent="0.25">
      <c r="F216" s="4"/>
      <c r="J216" s="2"/>
      <c r="K216" s="3"/>
      <c r="L216" s="3"/>
      <c r="M216" s="3"/>
      <c r="N216" s="3"/>
      <c r="O216" s="11"/>
      <c r="P216" s="11"/>
    </row>
    <row r="217" spans="6:16" s="1" customFormat="1" ht="13.2" hidden="1" x14ac:dyDescent="0.25">
      <c r="F217" s="4"/>
      <c r="J217" s="2"/>
      <c r="K217" s="3"/>
      <c r="L217" s="3"/>
      <c r="M217" s="3"/>
      <c r="N217" s="3"/>
      <c r="O217" s="11"/>
      <c r="P217" s="11"/>
    </row>
    <row r="218" spans="6:16" s="1" customFormat="1" ht="13.2" hidden="1" x14ac:dyDescent="0.25">
      <c r="F218" s="4"/>
      <c r="J218" s="2"/>
      <c r="K218" s="3"/>
      <c r="L218" s="3"/>
      <c r="M218" s="3"/>
      <c r="N218" s="3"/>
      <c r="O218" s="11"/>
      <c r="P218" s="11"/>
    </row>
    <row r="219" spans="6:16" s="1" customFormat="1" ht="13.2" hidden="1" x14ac:dyDescent="0.25">
      <c r="F219" s="4"/>
      <c r="J219" s="2"/>
      <c r="K219" s="3"/>
      <c r="L219" s="3"/>
      <c r="M219" s="3"/>
      <c r="N219" s="3"/>
      <c r="O219" s="11"/>
      <c r="P219" s="11"/>
    </row>
    <row r="220" spans="6:16" s="1" customFormat="1" ht="13.2" hidden="1" x14ac:dyDescent="0.25">
      <c r="F220" s="4"/>
      <c r="J220" s="2"/>
      <c r="K220" s="3"/>
      <c r="L220" s="3"/>
      <c r="M220" s="3"/>
      <c r="N220" s="3"/>
      <c r="O220" s="11"/>
      <c r="P220" s="11"/>
    </row>
    <row r="221" spans="6:16" s="1" customFormat="1" ht="13.2" hidden="1" x14ac:dyDescent="0.25">
      <c r="F221" s="4"/>
      <c r="J221" s="2"/>
      <c r="K221" s="3"/>
      <c r="L221" s="3"/>
      <c r="M221" s="3"/>
      <c r="N221" s="3"/>
      <c r="O221" s="11"/>
      <c r="P221" s="11"/>
    </row>
    <row r="222" spans="6:16" s="1" customFormat="1" ht="13.2" hidden="1" x14ac:dyDescent="0.25">
      <c r="F222" s="4"/>
      <c r="J222" s="2"/>
      <c r="K222" s="3"/>
      <c r="L222" s="3"/>
      <c r="M222" s="3"/>
      <c r="N222" s="3"/>
      <c r="O222" s="11"/>
      <c r="P222" s="11"/>
    </row>
    <row r="223" spans="6:16" s="1" customFormat="1" ht="13.2" hidden="1" x14ac:dyDescent="0.25">
      <c r="F223" s="4"/>
      <c r="J223" s="2"/>
      <c r="K223" s="3"/>
      <c r="L223" s="3"/>
      <c r="M223" s="3"/>
      <c r="N223" s="3"/>
      <c r="O223" s="11"/>
      <c r="P223" s="11"/>
    </row>
    <row r="224" spans="6:16" s="1" customFormat="1" ht="13.2" hidden="1" x14ac:dyDescent="0.25">
      <c r="F224" s="4"/>
      <c r="J224" s="2"/>
      <c r="K224" s="3"/>
      <c r="L224" s="3"/>
      <c r="M224" s="3"/>
      <c r="N224" s="3"/>
      <c r="O224" s="11"/>
      <c r="P224" s="11"/>
    </row>
    <row r="225" spans="6:16" s="1" customFormat="1" ht="13.2" hidden="1" x14ac:dyDescent="0.25">
      <c r="F225" s="4"/>
      <c r="J225" s="2"/>
      <c r="K225" s="3"/>
      <c r="L225" s="3"/>
      <c r="M225" s="3"/>
      <c r="N225" s="3"/>
      <c r="O225" s="11"/>
      <c r="P225" s="11"/>
    </row>
    <row r="226" spans="6:16" s="1" customFormat="1" ht="13.2" hidden="1" x14ac:dyDescent="0.25">
      <c r="F226" s="4"/>
      <c r="J226" s="2"/>
      <c r="K226" s="3"/>
      <c r="L226" s="3"/>
      <c r="M226" s="3"/>
      <c r="N226" s="3"/>
      <c r="O226" s="11"/>
      <c r="P226" s="11"/>
    </row>
    <row r="227" spans="6:16" s="1" customFormat="1" ht="13.2" hidden="1" x14ac:dyDescent="0.25">
      <c r="F227" s="4"/>
      <c r="J227" s="2"/>
      <c r="K227" s="3"/>
      <c r="L227" s="3"/>
      <c r="M227" s="3"/>
      <c r="N227" s="3"/>
      <c r="O227" s="11"/>
      <c r="P227" s="11"/>
    </row>
    <row r="228" spans="6:16" s="1" customFormat="1" ht="13.2" hidden="1" x14ac:dyDescent="0.25">
      <c r="F228" s="4"/>
      <c r="J228" s="2"/>
      <c r="K228" s="3"/>
      <c r="L228" s="3"/>
      <c r="M228" s="3"/>
      <c r="N228" s="3"/>
      <c r="O228" s="11"/>
      <c r="P228" s="11"/>
    </row>
    <row r="229" spans="6:16" s="1" customFormat="1" ht="13.2" hidden="1" x14ac:dyDescent="0.25">
      <c r="F229" s="4"/>
      <c r="J229" s="2"/>
      <c r="K229" s="3"/>
      <c r="L229" s="3"/>
      <c r="M229" s="3"/>
      <c r="N229" s="3"/>
      <c r="O229" s="11"/>
      <c r="P229" s="11"/>
    </row>
    <row r="230" spans="6:16" s="1" customFormat="1" ht="13.2" hidden="1" x14ac:dyDescent="0.25">
      <c r="F230" s="4"/>
      <c r="J230" s="2"/>
      <c r="K230" s="3"/>
      <c r="L230" s="3"/>
      <c r="M230" s="3"/>
      <c r="N230" s="3"/>
      <c r="O230" s="11"/>
      <c r="P230" s="11"/>
    </row>
    <row r="231" spans="6:16" s="1" customFormat="1" ht="13.2" hidden="1" x14ac:dyDescent="0.25">
      <c r="F231" s="4"/>
      <c r="J231" s="2"/>
      <c r="K231" s="3"/>
      <c r="L231" s="3"/>
      <c r="M231" s="3"/>
      <c r="N231" s="3"/>
      <c r="O231" s="11"/>
      <c r="P231" s="11"/>
    </row>
    <row r="232" spans="6:16" s="1" customFormat="1" ht="13.2" hidden="1" x14ac:dyDescent="0.25">
      <c r="F232" s="4"/>
      <c r="J232" s="2"/>
      <c r="K232" s="3"/>
      <c r="L232" s="3"/>
      <c r="M232" s="3"/>
      <c r="N232" s="3"/>
      <c r="O232" s="11"/>
      <c r="P232" s="11"/>
    </row>
    <row r="233" spans="6:16" s="1" customFormat="1" ht="13.2" hidden="1" x14ac:dyDescent="0.25">
      <c r="F233" s="4"/>
      <c r="J233" s="2"/>
      <c r="K233" s="3"/>
      <c r="L233" s="3"/>
      <c r="M233" s="3"/>
      <c r="N233" s="3"/>
      <c r="O233" s="11"/>
      <c r="P233" s="11"/>
    </row>
    <row r="234" spans="6:16" s="1" customFormat="1" ht="13.2" hidden="1" x14ac:dyDescent="0.25">
      <c r="F234" s="4"/>
      <c r="J234" s="2"/>
      <c r="K234" s="3"/>
      <c r="L234" s="3"/>
      <c r="M234" s="3"/>
      <c r="N234" s="3"/>
      <c r="O234" s="11"/>
      <c r="P234" s="11"/>
    </row>
    <row r="235" spans="6:16" s="1" customFormat="1" ht="13.2" hidden="1" x14ac:dyDescent="0.25">
      <c r="F235" s="4"/>
      <c r="J235" s="2"/>
      <c r="K235" s="3"/>
      <c r="L235" s="3"/>
      <c r="M235" s="3"/>
      <c r="N235" s="3"/>
      <c r="O235" s="11"/>
      <c r="P235" s="11"/>
    </row>
    <row r="236" spans="6:16" s="1" customFormat="1" ht="13.2" hidden="1" x14ac:dyDescent="0.25">
      <c r="F236" s="4"/>
      <c r="J236" s="2"/>
      <c r="K236" s="3"/>
      <c r="L236" s="3"/>
      <c r="M236" s="3"/>
      <c r="N236" s="3"/>
      <c r="O236" s="11"/>
      <c r="P236" s="11"/>
    </row>
    <row r="237" spans="6:16" s="1" customFormat="1" ht="13.2" hidden="1" x14ac:dyDescent="0.25">
      <c r="F237" s="4"/>
      <c r="J237" s="2"/>
      <c r="K237" s="3"/>
      <c r="L237" s="3"/>
      <c r="M237" s="3"/>
      <c r="N237" s="3"/>
      <c r="O237" s="11"/>
      <c r="P237" s="11"/>
    </row>
    <row r="238" spans="6:16" s="1" customFormat="1" ht="13.2" hidden="1" x14ac:dyDescent="0.25">
      <c r="F238" s="4"/>
      <c r="J238" s="2"/>
      <c r="K238" s="3"/>
      <c r="L238" s="3"/>
      <c r="M238" s="3"/>
      <c r="N238" s="3"/>
      <c r="O238" s="11"/>
      <c r="P238" s="11"/>
    </row>
    <row r="239" spans="6:16" s="1" customFormat="1" ht="13.2" hidden="1" x14ac:dyDescent="0.25">
      <c r="F239" s="4"/>
      <c r="J239" s="2"/>
      <c r="K239" s="3"/>
      <c r="L239" s="3"/>
      <c r="M239" s="3"/>
      <c r="N239" s="3"/>
      <c r="O239" s="11"/>
      <c r="P239" s="11"/>
    </row>
    <row r="240" spans="6:16" s="1" customFormat="1" ht="13.2" hidden="1" x14ac:dyDescent="0.25">
      <c r="F240" s="4"/>
      <c r="J240" s="2"/>
      <c r="K240" s="3"/>
      <c r="L240" s="3"/>
      <c r="M240" s="3"/>
      <c r="N240" s="3"/>
      <c r="O240" s="11"/>
      <c r="P240" s="11"/>
    </row>
    <row r="241" spans="6:16" s="1" customFormat="1" ht="13.2" hidden="1" x14ac:dyDescent="0.25">
      <c r="F241" s="4"/>
      <c r="J241" s="2"/>
      <c r="K241" s="3"/>
      <c r="L241" s="3"/>
      <c r="M241" s="3"/>
      <c r="N241" s="3"/>
      <c r="O241" s="11"/>
      <c r="P241" s="11"/>
    </row>
    <row r="242" spans="6:16" s="1" customFormat="1" ht="13.2" hidden="1" x14ac:dyDescent="0.25">
      <c r="F242" s="4"/>
      <c r="J242" s="2"/>
      <c r="K242" s="3"/>
      <c r="L242" s="3"/>
      <c r="M242" s="3"/>
      <c r="N242" s="3"/>
      <c r="O242" s="11"/>
      <c r="P242" s="11"/>
    </row>
    <row r="243" spans="6:16" s="1" customFormat="1" ht="13.2" hidden="1" x14ac:dyDescent="0.25">
      <c r="F243" s="4"/>
      <c r="J243" s="2"/>
      <c r="K243" s="3"/>
      <c r="L243" s="3"/>
      <c r="M243" s="3"/>
      <c r="N243" s="3"/>
      <c r="O243" s="11"/>
      <c r="P243" s="11"/>
    </row>
    <row r="244" spans="6:16" s="1" customFormat="1" ht="13.2" hidden="1" x14ac:dyDescent="0.25">
      <c r="F244" s="4"/>
      <c r="J244" s="2"/>
      <c r="K244" s="3"/>
      <c r="L244" s="3"/>
      <c r="M244" s="3"/>
      <c r="N244" s="3"/>
      <c r="O244" s="11"/>
      <c r="P244" s="11"/>
    </row>
    <row r="245" spans="6:16" s="1" customFormat="1" ht="13.2" hidden="1" x14ac:dyDescent="0.25">
      <c r="F245" s="4"/>
      <c r="J245" s="2"/>
      <c r="K245" s="3"/>
      <c r="L245" s="3"/>
      <c r="M245" s="3"/>
      <c r="N245" s="3"/>
      <c r="O245" s="11"/>
      <c r="P245" s="11"/>
    </row>
    <row r="246" spans="6:16" s="1" customFormat="1" ht="13.2" hidden="1" x14ac:dyDescent="0.25">
      <c r="F246" s="4"/>
      <c r="J246" s="2"/>
      <c r="K246" s="3"/>
      <c r="L246" s="3"/>
      <c r="M246" s="3"/>
      <c r="N246" s="3"/>
      <c r="O246" s="11"/>
      <c r="P246" s="11"/>
    </row>
    <row r="247" spans="6:16" s="1" customFormat="1" ht="13.2" hidden="1" x14ac:dyDescent="0.25">
      <c r="F247" s="4"/>
      <c r="J247" s="2"/>
      <c r="K247" s="3"/>
      <c r="L247" s="3"/>
      <c r="M247" s="3"/>
      <c r="N247" s="3"/>
      <c r="O247" s="11"/>
      <c r="P247" s="11"/>
    </row>
    <row r="248" spans="6:16" s="1" customFormat="1" ht="13.2" hidden="1" x14ac:dyDescent="0.25">
      <c r="F248" s="4"/>
      <c r="J248" s="2"/>
      <c r="K248" s="3"/>
      <c r="L248" s="3"/>
      <c r="M248" s="3"/>
      <c r="N248" s="3"/>
      <c r="O248" s="11"/>
      <c r="P248" s="11"/>
    </row>
    <row r="249" spans="6:16" s="1" customFormat="1" ht="13.2" hidden="1" x14ac:dyDescent="0.25">
      <c r="F249" s="4"/>
      <c r="J249" s="2"/>
      <c r="K249" s="3"/>
      <c r="L249" s="3"/>
      <c r="M249" s="3"/>
      <c r="N249" s="3"/>
      <c r="O249" s="11"/>
      <c r="P249" s="11"/>
    </row>
    <row r="250" spans="6:16" s="1" customFormat="1" ht="13.2" hidden="1" x14ac:dyDescent="0.25">
      <c r="F250" s="4"/>
      <c r="J250" s="2"/>
      <c r="K250" s="3"/>
      <c r="L250" s="3"/>
      <c r="M250" s="3"/>
      <c r="N250" s="3"/>
      <c r="O250" s="11"/>
      <c r="P250" s="11"/>
    </row>
    <row r="251" spans="6:16" s="1" customFormat="1" ht="13.2" hidden="1" x14ac:dyDescent="0.25">
      <c r="F251" s="4"/>
      <c r="J251" s="2"/>
      <c r="K251" s="3"/>
      <c r="L251" s="3"/>
      <c r="M251" s="3"/>
      <c r="N251" s="3"/>
      <c r="O251" s="11"/>
      <c r="P251" s="11"/>
    </row>
    <row r="252" spans="6:16" s="1" customFormat="1" ht="13.2" hidden="1" x14ac:dyDescent="0.25">
      <c r="F252" s="4"/>
      <c r="J252" s="2"/>
      <c r="K252" s="3"/>
      <c r="L252" s="3"/>
      <c r="M252" s="3"/>
      <c r="N252" s="3"/>
      <c r="O252" s="11"/>
      <c r="P252" s="11"/>
    </row>
    <row r="253" spans="6:16" s="1" customFormat="1" ht="13.2" hidden="1" x14ac:dyDescent="0.25">
      <c r="F253" s="4"/>
      <c r="J253" s="2"/>
      <c r="K253" s="3"/>
      <c r="L253" s="3"/>
      <c r="M253" s="3"/>
      <c r="N253" s="3"/>
      <c r="O253" s="11"/>
      <c r="P253" s="11"/>
    </row>
    <row r="254" spans="6:16" s="1" customFormat="1" ht="13.2" hidden="1" x14ac:dyDescent="0.25">
      <c r="F254" s="4"/>
      <c r="J254" s="2"/>
      <c r="K254" s="3"/>
      <c r="L254" s="3"/>
      <c r="M254" s="3"/>
      <c r="N254" s="3"/>
      <c r="O254" s="11"/>
      <c r="P254" s="11"/>
    </row>
    <row r="255" spans="6:16" s="1" customFormat="1" ht="13.2" hidden="1" x14ac:dyDescent="0.25">
      <c r="F255" s="4"/>
      <c r="J255" s="2"/>
      <c r="K255" s="3"/>
      <c r="L255" s="3"/>
      <c r="M255" s="3"/>
      <c r="N255" s="3"/>
      <c r="O255" s="11"/>
      <c r="P255" s="11"/>
    </row>
    <row r="256" spans="6:16" s="1" customFormat="1" ht="13.2" hidden="1" x14ac:dyDescent="0.25">
      <c r="F256" s="4"/>
      <c r="J256" s="2"/>
      <c r="K256" s="3"/>
      <c r="L256" s="3"/>
      <c r="M256" s="3"/>
      <c r="N256" s="3"/>
      <c r="O256" s="11"/>
      <c r="P256" s="11"/>
    </row>
    <row r="257" spans="6:16" s="1" customFormat="1" ht="13.2" hidden="1" x14ac:dyDescent="0.25">
      <c r="F257" s="4"/>
      <c r="J257" s="2"/>
      <c r="K257" s="3"/>
      <c r="L257" s="3"/>
      <c r="M257" s="3"/>
      <c r="N257" s="3"/>
      <c r="O257" s="11"/>
      <c r="P257" s="11"/>
    </row>
    <row r="258" spans="6:16" s="1" customFormat="1" ht="13.2" hidden="1" x14ac:dyDescent="0.25">
      <c r="F258" s="4"/>
      <c r="J258" s="2"/>
      <c r="K258" s="3"/>
      <c r="L258" s="3"/>
      <c r="M258" s="3"/>
      <c r="N258" s="3"/>
      <c r="O258" s="11"/>
      <c r="P258" s="11"/>
    </row>
    <row r="259" spans="6:16" s="1" customFormat="1" ht="13.2" hidden="1" x14ac:dyDescent="0.25">
      <c r="F259" s="4"/>
      <c r="J259" s="2"/>
      <c r="K259" s="3"/>
      <c r="L259" s="3"/>
      <c r="M259" s="3"/>
      <c r="N259" s="3"/>
      <c r="O259" s="11"/>
      <c r="P259" s="11"/>
    </row>
    <row r="260" spans="6:16" s="1" customFormat="1" ht="13.2" hidden="1" x14ac:dyDescent="0.25">
      <c r="F260" s="4"/>
      <c r="J260" s="2"/>
      <c r="K260" s="3"/>
      <c r="L260" s="3"/>
      <c r="M260" s="3"/>
      <c r="N260" s="3"/>
      <c r="O260" s="11"/>
      <c r="P260" s="11"/>
    </row>
    <row r="261" spans="6:16" s="1" customFormat="1" ht="13.2" hidden="1" x14ac:dyDescent="0.25">
      <c r="F261" s="4"/>
      <c r="J261" s="2"/>
      <c r="K261" s="3"/>
      <c r="L261" s="3"/>
      <c r="M261" s="3"/>
      <c r="N261" s="3"/>
      <c r="O261" s="11"/>
      <c r="P261" s="11"/>
    </row>
    <row r="262" spans="6:16" s="1" customFormat="1" ht="13.2" hidden="1" x14ac:dyDescent="0.25">
      <c r="F262" s="4"/>
      <c r="J262" s="2"/>
      <c r="K262" s="3"/>
      <c r="L262" s="3"/>
      <c r="M262" s="3"/>
      <c r="N262" s="3"/>
      <c r="O262" s="11"/>
      <c r="P262" s="11"/>
    </row>
    <row r="263" spans="6:16" s="1" customFormat="1" ht="13.2" hidden="1" x14ac:dyDescent="0.25">
      <c r="F263" s="4"/>
      <c r="J263" s="2"/>
      <c r="K263" s="3"/>
      <c r="L263" s="3"/>
      <c r="M263" s="3"/>
      <c r="N263" s="3"/>
      <c r="O263" s="11"/>
      <c r="P263" s="11"/>
    </row>
    <row r="264" spans="6:16" s="1" customFormat="1" ht="13.2" hidden="1" x14ac:dyDescent="0.25">
      <c r="F264" s="4"/>
      <c r="J264" s="2"/>
      <c r="K264" s="3"/>
      <c r="L264" s="3"/>
      <c r="M264" s="3"/>
      <c r="N264" s="3"/>
      <c r="O264" s="11"/>
      <c r="P264" s="11"/>
    </row>
    <row r="265" spans="6:16" s="1" customFormat="1" ht="13.2" hidden="1" x14ac:dyDescent="0.25">
      <c r="F265" s="4"/>
      <c r="J265" s="2"/>
      <c r="K265" s="3"/>
      <c r="L265" s="3"/>
      <c r="M265" s="3"/>
      <c r="N265" s="3"/>
      <c r="O265" s="11"/>
      <c r="P265" s="11"/>
    </row>
    <row r="266" spans="6:16" s="1" customFormat="1" ht="13.2" hidden="1" x14ac:dyDescent="0.25">
      <c r="F266" s="4"/>
      <c r="J266" s="2"/>
      <c r="K266" s="3"/>
      <c r="L266" s="3"/>
      <c r="M266" s="3"/>
      <c r="N266" s="3"/>
      <c r="O266" s="11"/>
      <c r="P266" s="11"/>
    </row>
    <row r="267" spans="6:16" s="1" customFormat="1" ht="13.2" hidden="1" x14ac:dyDescent="0.25">
      <c r="F267" s="4"/>
      <c r="J267" s="2"/>
      <c r="K267" s="3"/>
      <c r="L267" s="3"/>
      <c r="M267" s="3"/>
      <c r="N267" s="3"/>
      <c r="O267" s="11"/>
      <c r="P267" s="11"/>
    </row>
    <row r="268" spans="6:16" s="1" customFormat="1" ht="13.2" hidden="1" x14ac:dyDescent="0.25">
      <c r="F268" s="4"/>
      <c r="J268" s="2"/>
      <c r="K268" s="3"/>
      <c r="L268" s="3"/>
      <c r="M268" s="3"/>
      <c r="N268" s="3"/>
      <c r="O268" s="11"/>
      <c r="P268" s="11"/>
    </row>
    <row r="269" spans="6:16" s="1" customFormat="1" ht="13.2" hidden="1" x14ac:dyDescent="0.25">
      <c r="F269" s="4"/>
      <c r="J269" s="2"/>
      <c r="K269" s="3"/>
      <c r="L269" s="3"/>
      <c r="M269" s="3"/>
      <c r="N269" s="3"/>
      <c r="O269" s="11"/>
      <c r="P269" s="11"/>
    </row>
    <row r="270" spans="6:16" s="1" customFormat="1" ht="13.2" hidden="1" x14ac:dyDescent="0.25">
      <c r="F270" s="4"/>
      <c r="J270" s="2"/>
      <c r="K270" s="3"/>
      <c r="L270" s="3"/>
      <c r="M270" s="3"/>
      <c r="N270" s="3"/>
      <c r="O270" s="11"/>
      <c r="P270" s="11"/>
    </row>
    <row r="271" spans="6:16" s="1" customFormat="1" ht="13.2" hidden="1" x14ac:dyDescent="0.25">
      <c r="F271" s="4"/>
      <c r="J271" s="2"/>
      <c r="K271" s="3"/>
      <c r="L271" s="3"/>
      <c r="M271" s="3"/>
      <c r="N271" s="3"/>
      <c r="O271" s="11"/>
      <c r="P271" s="11"/>
    </row>
    <row r="272" spans="6:16" s="1" customFormat="1" ht="13.2" hidden="1" x14ac:dyDescent="0.25">
      <c r="F272" s="4"/>
      <c r="J272" s="2"/>
      <c r="K272" s="3"/>
      <c r="L272" s="3"/>
      <c r="M272" s="3"/>
      <c r="N272" s="3"/>
      <c r="O272" s="11"/>
      <c r="P272" s="11"/>
    </row>
    <row r="273" spans="6:16" s="1" customFormat="1" ht="13.2" hidden="1" x14ac:dyDescent="0.25">
      <c r="F273" s="4"/>
      <c r="J273" s="2"/>
      <c r="K273" s="3"/>
      <c r="L273" s="3"/>
      <c r="M273" s="3"/>
      <c r="N273" s="3"/>
      <c r="O273" s="11"/>
      <c r="P273" s="11"/>
    </row>
    <row r="274" spans="6:16" s="1" customFormat="1" ht="13.2" hidden="1" x14ac:dyDescent="0.25">
      <c r="F274" s="4"/>
      <c r="J274" s="2"/>
      <c r="K274" s="3"/>
      <c r="L274" s="3"/>
      <c r="M274" s="3"/>
      <c r="N274" s="3"/>
      <c r="O274" s="11"/>
      <c r="P274" s="11"/>
    </row>
    <row r="275" spans="6:16" s="1" customFormat="1" ht="13.2" hidden="1" x14ac:dyDescent="0.25">
      <c r="F275" s="4"/>
      <c r="J275" s="2"/>
      <c r="K275" s="3"/>
      <c r="L275" s="3"/>
      <c r="M275" s="3"/>
      <c r="N275" s="3"/>
      <c r="O275" s="11"/>
      <c r="P275" s="11"/>
    </row>
    <row r="276" spans="6:16" s="1" customFormat="1" ht="13.2" hidden="1" x14ac:dyDescent="0.25">
      <c r="F276" s="4"/>
      <c r="J276" s="2"/>
      <c r="K276" s="3"/>
      <c r="L276" s="3"/>
      <c r="M276" s="3"/>
      <c r="N276" s="3"/>
      <c r="O276" s="11"/>
      <c r="P276" s="11"/>
    </row>
    <row r="277" spans="6:16" s="1" customFormat="1" ht="13.2" hidden="1" x14ac:dyDescent="0.25">
      <c r="F277" s="4"/>
      <c r="J277" s="2"/>
      <c r="K277" s="3"/>
      <c r="L277" s="3"/>
      <c r="M277" s="3"/>
      <c r="N277" s="3"/>
      <c r="O277" s="11"/>
      <c r="P277" s="11"/>
    </row>
    <row r="278" spans="6:16" s="1" customFormat="1" ht="13.2" hidden="1" x14ac:dyDescent="0.25">
      <c r="F278" s="4"/>
      <c r="J278" s="2"/>
      <c r="K278" s="3"/>
      <c r="L278" s="3"/>
      <c r="M278" s="3"/>
      <c r="N278" s="3"/>
      <c r="O278" s="11"/>
      <c r="P278" s="11"/>
    </row>
    <row r="279" spans="6:16" s="1" customFormat="1" ht="13.2" hidden="1" x14ac:dyDescent="0.25">
      <c r="F279" s="4"/>
      <c r="J279" s="2"/>
      <c r="K279" s="3"/>
      <c r="L279" s="3"/>
      <c r="M279" s="3"/>
      <c r="N279" s="3"/>
      <c r="O279" s="11"/>
      <c r="P279" s="11"/>
    </row>
    <row r="280" spans="6:16" s="1" customFormat="1" ht="13.2" hidden="1" x14ac:dyDescent="0.25">
      <c r="F280" s="4"/>
      <c r="J280" s="2"/>
      <c r="K280" s="3"/>
      <c r="L280" s="3"/>
      <c r="M280" s="3"/>
      <c r="N280" s="3"/>
      <c r="O280" s="11"/>
      <c r="P280" s="11"/>
    </row>
    <row r="281" spans="6:16" s="1" customFormat="1" ht="13.2" hidden="1" x14ac:dyDescent="0.25">
      <c r="F281" s="4"/>
      <c r="J281" s="2"/>
      <c r="K281" s="3"/>
      <c r="L281" s="3"/>
      <c r="M281" s="3"/>
      <c r="N281" s="3"/>
      <c r="O281" s="11"/>
      <c r="P281" s="11"/>
    </row>
  </sheetData>
  <mergeCells count="6">
    <mergeCell ref="G150:I150"/>
    <mergeCell ref="F4:G4"/>
    <mergeCell ref="G146:I146"/>
    <mergeCell ref="G147:I147"/>
    <mergeCell ref="G148:I148"/>
    <mergeCell ref="G149:I149"/>
  </mergeCells>
  <conditionalFormatting sqref="G109:G111">
    <cfRule type="expression" dxfId="113" priority="34">
      <formula>#REF!=1</formula>
    </cfRule>
  </conditionalFormatting>
  <conditionalFormatting sqref="G135">
    <cfRule type="expression" dxfId="112" priority="3">
      <formula>#REF!=1</formula>
    </cfRule>
  </conditionalFormatting>
  <conditionalFormatting sqref="G144:G145">
    <cfRule type="expression" dxfId="111" priority="33">
      <formula>#REF!=1</formula>
    </cfRule>
  </conditionalFormatting>
  <conditionalFormatting sqref="G151">
    <cfRule type="expression" dxfId="110" priority="31">
      <formula>#REF!=1</formula>
    </cfRule>
  </conditionalFormatting>
  <conditionalFormatting sqref="G11:I12">
    <cfRule type="expression" dxfId="109" priority="38">
      <formula>#REF!=1</formula>
    </cfRule>
  </conditionalFormatting>
  <conditionalFormatting sqref="G41:I43">
    <cfRule type="expression" dxfId="108" priority="36">
      <formula>#REF!=1</formula>
    </cfRule>
  </conditionalFormatting>
  <conditionalFormatting sqref="G93:I95">
    <cfRule type="expression" dxfId="107" priority="35">
      <formula>#REF!=1</formula>
    </cfRule>
  </conditionalFormatting>
  <conditionalFormatting sqref="H111:I111">
    <cfRule type="expression" dxfId="106" priority="4">
      <formula>#REF!=1</formula>
    </cfRule>
  </conditionalFormatting>
  <conditionalFormatting sqref="K11:K12">
    <cfRule type="expression" dxfId="105" priority="37">
      <formula>#REF!=1</formula>
    </cfRule>
  </conditionalFormatting>
  <conditionalFormatting sqref="K41:K43 K93:K95 K109:K111 K144:K145">
    <cfRule type="expression" dxfId="104" priority="6">
      <formula>#REF!=1</formula>
    </cfRule>
  </conditionalFormatting>
  <conditionalFormatting sqref="K135">
    <cfRule type="expression" dxfId="103" priority="2">
      <formula>#REF!=1</formula>
    </cfRule>
  </conditionalFormatting>
  <conditionalFormatting sqref="K151">
    <cfRule type="expression" dxfId="102" priority="32">
      <formula>#REF!=1</formula>
    </cfRule>
  </conditionalFormatting>
  <conditionalFormatting sqref="K158:K159">
    <cfRule type="expression" dxfId="101" priority="29">
      <formula>#REF!=1</formula>
    </cfRule>
    <cfRule type="expression" dxfId="100" priority="30">
      <formula>#REF!=1</formula>
    </cfRule>
  </conditionalFormatting>
  <conditionalFormatting sqref="K165:K166">
    <cfRule type="expression" dxfId="99" priority="27">
      <formula>#REF!=1</formula>
    </cfRule>
    <cfRule type="expression" dxfId="98" priority="28">
      <formula>#REF!=1</formula>
    </cfRule>
  </conditionalFormatting>
  <conditionalFormatting sqref="K173:K174">
    <cfRule type="expression" dxfId="97" priority="25">
      <formula>#REF!=1</formula>
    </cfRule>
    <cfRule type="expression" dxfId="96" priority="26">
      <formula>#REF!=1</formula>
    </cfRule>
  </conditionalFormatting>
  <conditionalFormatting sqref="K183:K184">
    <cfRule type="expression" dxfId="95" priority="23">
      <formula>#REF!=1</formula>
    </cfRule>
    <cfRule type="expression" dxfId="94" priority="24">
      <formula>#REF!=1</formula>
    </cfRule>
  </conditionalFormatting>
  <conditionalFormatting sqref="M12">
    <cfRule type="expression" dxfId="93" priority="17">
      <formula>#REF!=1</formula>
    </cfRule>
  </conditionalFormatting>
  <conditionalFormatting sqref="M41:M43 M93:M95 M109:M111 M144:M145">
    <cfRule type="expression" dxfId="92" priority="5">
      <formula>#REF!=1</formula>
    </cfRule>
  </conditionalFormatting>
  <conditionalFormatting sqref="M151">
    <cfRule type="expression" dxfId="91" priority="16">
      <formula>#REF!=1</formula>
    </cfRule>
  </conditionalFormatting>
  <conditionalFormatting sqref="M158:M159">
    <cfRule type="expression" dxfId="90" priority="14">
      <formula>#REF!=1</formula>
    </cfRule>
    <cfRule type="expression" dxfId="89" priority="15">
      <formula>#REF!=1</formula>
    </cfRule>
  </conditionalFormatting>
  <conditionalFormatting sqref="M165:M166">
    <cfRule type="expression" dxfId="88" priority="12">
      <formula>#REF!=1</formula>
    </cfRule>
    <cfRule type="expression" dxfId="87" priority="13">
      <formula>#REF!=1</formula>
    </cfRule>
  </conditionalFormatting>
  <conditionalFormatting sqref="M173:M174">
    <cfRule type="expression" dxfId="86" priority="10">
      <formula>#REF!=1</formula>
    </cfRule>
    <cfRule type="expression" dxfId="85" priority="11">
      <formula>#REF!=1</formula>
    </cfRule>
  </conditionalFormatting>
  <conditionalFormatting sqref="M183:M184">
    <cfRule type="expression" dxfId="84" priority="8">
      <formula>#REF!=1</formula>
    </cfRule>
    <cfRule type="expression" dxfId="83" priority="9">
      <formula>#REF!=1</formula>
    </cfRule>
  </conditionalFormatting>
  <conditionalFormatting sqref="O11:P12">
    <cfRule type="expression" dxfId="82" priority="22">
      <formula>#REF!=1</formula>
    </cfRule>
  </conditionalFormatting>
  <conditionalFormatting sqref="O41:P43">
    <cfRule type="expression" dxfId="81" priority="21">
      <formula>#REF!=1</formula>
    </cfRule>
  </conditionalFormatting>
  <conditionalFormatting sqref="O93:P95">
    <cfRule type="expression" dxfId="80" priority="20">
      <formula>#REF!=1</formula>
    </cfRule>
  </conditionalFormatting>
  <conditionalFormatting sqref="O109:P111">
    <cfRule type="expression" dxfId="79" priority="19">
      <formula>#REF!=1</formula>
    </cfRule>
  </conditionalFormatting>
  <conditionalFormatting sqref="O135:P135">
    <cfRule type="expression" dxfId="78" priority="1">
      <formula>#REF!=1</formula>
    </cfRule>
  </conditionalFormatting>
  <conditionalFormatting sqref="O144:P145">
    <cfRule type="expression" dxfId="77" priority="7">
      <formula>#REF!=1</formula>
    </cfRule>
  </conditionalFormatting>
  <conditionalFormatting sqref="O151:P151">
    <cfRule type="expression" dxfId="76" priority="18">
      <formula>#REF!=1</formula>
    </cfRule>
  </conditionalFormatting>
  <dataValidations count="2">
    <dataValidation type="list" allowBlank="1" showInputMessage="1" showErrorMessage="1" sqref="F8" xr:uid="{B2166DED-9996-4A49-9FE1-09FC1B63E9D3}">
      <formula1>"ja, nee, deels, opgave BTW-plicht per partner"</formula1>
    </dataValidation>
    <dataValidation type="list" allowBlank="1" showInputMessage="1" showErrorMessage="1" sqref="F7" xr:uid="{A31EEAA4-5A42-433C-9596-5F428A2A3E8B}">
      <formula1>"ja, nee, deels, "</formula1>
    </dataValidation>
  </dataValidations>
  <pageMargins left="0.7" right="0.7" top="0.75" bottom="0.75" header="0.3" footer="0.3"/>
  <pageSetup paperSize="9" scale="56" orientation="landscape"/>
  <ignoredErrors>
    <ignoredError sqref="K13:K19 K44:K46 K67:K69 K97:K98 K113:K115 K129:K130 K99:K102" unlockedFormula="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F38384F-64BC-4B19-8129-41145231EC1B}">
          <x14:formula1>
            <xm:f>Blad1!$A$2:$A$5</xm:f>
          </x14:formula1>
          <xm:sqref>F4:F5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25EBC-0E4D-46E1-8701-67C788BCF28E}">
  <dimension ref="A1:Q189"/>
  <sheetViews>
    <sheetView topLeftCell="F152" zoomScale="89" zoomScaleNormal="89" workbookViewId="0">
      <selection activeCell="F152" sqref="A1:XFD1048576"/>
    </sheetView>
  </sheetViews>
  <sheetFormatPr defaultColWidth="9.21875" defaultRowHeight="21.6" customHeight="1" x14ac:dyDescent="0.25"/>
  <cols>
    <col min="1" max="2" width="2" hidden="1" customWidth="1"/>
    <col min="3" max="3" width="53.44140625" hidden="1" customWidth="1"/>
    <col min="4" max="5" width="2" hidden="1" customWidth="1"/>
    <col min="6" max="6" width="89.21875" customWidth="1"/>
    <col min="7" max="7" width="35.5546875" customWidth="1"/>
    <col min="8" max="8" width="20.5546875" customWidth="1"/>
    <col min="9" max="9" width="18.44140625" bestFit="1" customWidth="1"/>
    <col min="10" max="10" width="7.21875" bestFit="1" customWidth="1"/>
    <col min="11" max="11" width="17.5546875" customWidth="1"/>
    <col min="12" max="12" width="3.44140625" customWidth="1"/>
    <col min="13" max="13" width="17.5546875" hidden="1" customWidth="1"/>
    <col min="14" max="14" width="3.44140625" customWidth="1"/>
    <col min="15" max="16" width="46.44140625" style="13" customWidth="1"/>
  </cols>
  <sheetData>
    <row r="1" spans="1:17" s="1" customFormat="1" ht="21.6" customHeight="1" x14ac:dyDescent="0.25">
      <c r="F1" s="6" t="s">
        <v>113</v>
      </c>
      <c r="J1" s="2"/>
      <c r="K1" s="3"/>
      <c r="L1" s="5"/>
      <c r="M1" s="3"/>
      <c r="N1" s="5"/>
      <c r="O1" s="11"/>
      <c r="P1" s="11"/>
    </row>
    <row r="2" spans="1:17" s="1" customFormat="1" ht="21.6" customHeight="1" x14ac:dyDescent="0.25">
      <c r="F2" s="4"/>
      <c r="J2" s="2"/>
      <c r="K2" s="3"/>
      <c r="L2" s="5"/>
      <c r="M2" s="3"/>
      <c r="N2" s="5"/>
      <c r="O2" s="11"/>
      <c r="P2" s="11"/>
    </row>
    <row r="3" spans="1:17" s="1" customFormat="1" ht="21.6" customHeight="1" x14ac:dyDescent="0.3">
      <c r="F3" s="20" t="s">
        <v>26</v>
      </c>
      <c r="G3" s="16"/>
      <c r="J3" s="2"/>
      <c r="K3" s="3"/>
      <c r="L3" s="5"/>
      <c r="M3" s="3"/>
      <c r="N3" s="5"/>
      <c r="O3" s="11"/>
      <c r="P3" s="11"/>
    </row>
    <row r="4" spans="1:17" s="1" customFormat="1" ht="21.6" customHeight="1" x14ac:dyDescent="0.25">
      <c r="F4" s="131" t="s">
        <v>27</v>
      </c>
      <c r="G4" s="132"/>
      <c r="H4" s="22"/>
      <c r="I4" s="22"/>
      <c r="J4" s="23"/>
      <c r="K4" s="24"/>
      <c r="L4" s="25"/>
      <c r="M4" s="24"/>
      <c r="N4" s="25"/>
      <c r="O4" s="26"/>
      <c r="P4" s="26"/>
    </row>
    <row r="5" spans="1:17" s="1" customFormat="1" ht="21.6" customHeight="1" x14ac:dyDescent="0.25">
      <c r="F5" s="111"/>
      <c r="G5" s="111"/>
      <c r="H5" s="22"/>
      <c r="I5" s="22"/>
      <c r="J5" s="23"/>
      <c r="K5" s="24"/>
      <c r="L5" s="25"/>
      <c r="M5" s="24"/>
      <c r="N5" s="25"/>
      <c r="O5" s="26"/>
      <c r="P5" s="26"/>
    </row>
    <row r="6" spans="1:17" s="1" customFormat="1" ht="21.6" customHeight="1" x14ac:dyDescent="0.25">
      <c r="F6" s="122" t="s">
        <v>116</v>
      </c>
      <c r="G6" s="22"/>
      <c r="H6" s="22"/>
      <c r="I6" s="22"/>
      <c r="J6" s="23"/>
      <c r="K6" s="25"/>
      <c r="L6" s="25"/>
      <c r="M6" s="25"/>
      <c r="N6" s="25"/>
      <c r="O6" s="26"/>
      <c r="P6" s="26"/>
    </row>
    <row r="7" spans="1:17" s="1" customFormat="1" ht="21.6" customHeight="1" x14ac:dyDescent="0.25">
      <c r="F7" s="128" t="s">
        <v>27</v>
      </c>
      <c r="G7" s="22"/>
      <c r="H7" s="22"/>
      <c r="I7" s="22"/>
      <c r="J7" s="23"/>
      <c r="K7" s="25"/>
      <c r="L7" s="25"/>
      <c r="M7" s="25"/>
      <c r="N7" s="25"/>
      <c r="O7" s="26"/>
      <c r="P7" s="26"/>
    </row>
    <row r="8" spans="1:17" s="1" customFormat="1" ht="21.6" customHeight="1" x14ac:dyDescent="0.25">
      <c r="F8" s="34"/>
      <c r="G8" s="22"/>
      <c r="H8" s="22"/>
      <c r="I8" s="22"/>
      <c r="J8" s="23"/>
      <c r="K8" s="25"/>
      <c r="L8" s="25"/>
      <c r="M8" s="25"/>
      <c r="N8" s="25"/>
      <c r="O8" s="26"/>
      <c r="P8" s="26"/>
    </row>
    <row r="9" spans="1:17" s="1" customFormat="1" ht="21.6" customHeight="1" x14ac:dyDescent="0.4">
      <c r="A9" s="1">
        <v>1</v>
      </c>
      <c r="B9" s="1">
        <v>1</v>
      </c>
      <c r="F9" s="31" t="s">
        <v>28</v>
      </c>
      <c r="G9" s="32"/>
      <c r="H9" s="22"/>
      <c r="I9" s="22"/>
      <c r="J9" s="23"/>
      <c r="K9" s="24"/>
      <c r="L9" s="24"/>
      <c r="M9" s="24"/>
      <c r="N9" s="24"/>
      <c r="O9" s="33"/>
      <c r="P9" s="33"/>
    </row>
    <row r="10" spans="1:17" s="1" customFormat="1" ht="21.6" customHeight="1" thickBot="1" x14ac:dyDescent="0.3">
      <c r="F10" s="34"/>
      <c r="G10" s="27"/>
      <c r="H10" s="27"/>
      <c r="I10" s="27"/>
      <c r="J10" s="28"/>
      <c r="K10" s="29"/>
      <c r="L10" s="29"/>
      <c r="M10" s="29"/>
      <c r="N10" s="29"/>
      <c r="O10" s="30"/>
      <c r="P10" s="30"/>
      <c r="Q10" s="8"/>
    </row>
    <row r="11" spans="1:17" s="1" customFormat="1" ht="21.6" customHeight="1" x14ac:dyDescent="0.25">
      <c r="F11" s="35" t="s">
        <v>29</v>
      </c>
      <c r="G11" s="36"/>
      <c r="H11" s="36"/>
      <c r="I11" s="36"/>
      <c r="J11" s="23"/>
      <c r="K11" s="37"/>
      <c r="L11" s="37"/>
      <c r="M11" s="38"/>
      <c r="N11" s="39"/>
      <c r="O11" s="40"/>
      <c r="P11" s="40"/>
      <c r="Q11" s="17"/>
    </row>
    <row r="12" spans="1:17" s="1" customFormat="1" ht="21.6" customHeight="1" x14ac:dyDescent="0.25">
      <c r="F12" s="41" t="s">
        <v>30</v>
      </c>
      <c r="G12" s="36" t="s">
        <v>31</v>
      </c>
      <c r="H12" s="36" t="s">
        <v>32</v>
      </c>
      <c r="I12" s="36" t="s">
        <v>33</v>
      </c>
      <c r="J12" s="23"/>
      <c r="K12" s="37" t="s">
        <v>28</v>
      </c>
      <c r="L12" s="39"/>
      <c r="M12" s="37" t="s">
        <v>34</v>
      </c>
      <c r="N12" s="39"/>
      <c r="O12" s="40" t="s">
        <v>35</v>
      </c>
      <c r="P12" s="40" t="s">
        <v>36</v>
      </c>
      <c r="Q12" s="18"/>
    </row>
    <row r="13" spans="1:17" s="1" customFormat="1" ht="21.6" customHeight="1" x14ac:dyDescent="0.25">
      <c r="F13" s="42" t="s">
        <v>37</v>
      </c>
      <c r="G13" s="43"/>
      <c r="H13" s="44"/>
      <c r="I13" s="45"/>
      <c r="J13" s="46"/>
      <c r="K13" s="47">
        <f>H13*I13</f>
        <v>0</v>
      </c>
      <c r="L13" s="25"/>
      <c r="M13" s="47"/>
      <c r="N13" s="25"/>
      <c r="O13" s="48"/>
      <c r="P13" s="48"/>
      <c r="Q13" s="18"/>
    </row>
    <row r="14" spans="1:17" s="1" customFormat="1" ht="21.6" customHeight="1" x14ac:dyDescent="0.25">
      <c r="F14" s="42" t="s">
        <v>37</v>
      </c>
      <c r="G14" s="43"/>
      <c r="H14" s="44"/>
      <c r="I14" s="45"/>
      <c r="J14" s="46"/>
      <c r="K14" s="47">
        <f>H14*I14</f>
        <v>0</v>
      </c>
      <c r="L14" s="25"/>
      <c r="M14" s="47"/>
      <c r="N14" s="25"/>
      <c r="O14" s="48"/>
      <c r="P14" s="48"/>
      <c r="Q14" s="18"/>
    </row>
    <row r="15" spans="1:17" s="1" customFormat="1" ht="21.6" customHeight="1" x14ac:dyDescent="0.25">
      <c r="F15" s="42" t="s">
        <v>38</v>
      </c>
      <c r="G15" s="43"/>
      <c r="H15" s="44"/>
      <c r="I15" s="45"/>
      <c r="J15" s="46"/>
      <c r="K15" s="47">
        <f t="shared" ref="K15:K35" si="0">H15*I15</f>
        <v>0</v>
      </c>
      <c r="L15" s="25"/>
      <c r="M15" s="47"/>
      <c r="N15" s="25"/>
      <c r="O15" s="48"/>
      <c r="P15" s="48"/>
      <c r="Q15" s="18"/>
    </row>
    <row r="16" spans="1:17" s="1" customFormat="1" ht="21.6" customHeight="1" x14ac:dyDescent="0.25">
      <c r="F16" s="42" t="s">
        <v>39</v>
      </c>
      <c r="G16" s="43"/>
      <c r="H16" s="44"/>
      <c r="I16" s="45"/>
      <c r="J16" s="46"/>
      <c r="K16" s="47">
        <f t="shared" si="0"/>
        <v>0</v>
      </c>
      <c r="L16" s="25"/>
      <c r="M16" s="47"/>
      <c r="N16" s="25"/>
      <c r="O16" s="48"/>
      <c r="P16" s="48"/>
      <c r="Q16" s="18"/>
    </row>
    <row r="17" spans="6:17" s="1" customFormat="1" ht="21.6" customHeight="1" x14ac:dyDescent="0.25">
      <c r="F17" s="42" t="s">
        <v>40</v>
      </c>
      <c r="G17" s="43"/>
      <c r="H17" s="44"/>
      <c r="I17" s="45"/>
      <c r="J17" s="46"/>
      <c r="K17" s="47">
        <f t="shared" si="0"/>
        <v>0</v>
      </c>
      <c r="L17" s="25"/>
      <c r="M17" s="47"/>
      <c r="N17" s="25"/>
      <c r="O17" s="48"/>
      <c r="P17" s="48"/>
      <c r="Q17" s="18"/>
    </row>
    <row r="18" spans="6:17" s="1" customFormat="1" ht="21.6" customHeight="1" x14ac:dyDescent="0.25">
      <c r="F18" s="42" t="s">
        <v>41</v>
      </c>
      <c r="G18" s="43"/>
      <c r="H18" s="44"/>
      <c r="I18" s="45"/>
      <c r="J18" s="46"/>
      <c r="K18" s="47">
        <f t="shared" si="0"/>
        <v>0</v>
      </c>
      <c r="L18" s="25"/>
      <c r="M18" s="47"/>
      <c r="N18" s="25"/>
      <c r="O18" s="48"/>
      <c r="P18" s="48"/>
      <c r="Q18" s="18"/>
    </row>
    <row r="19" spans="6:17" s="1" customFormat="1" ht="21.6" customHeight="1" x14ac:dyDescent="0.25">
      <c r="F19" s="42" t="s">
        <v>42</v>
      </c>
      <c r="G19" s="43"/>
      <c r="H19" s="44"/>
      <c r="I19" s="45"/>
      <c r="J19" s="46"/>
      <c r="K19" s="47">
        <f t="shared" si="0"/>
        <v>0</v>
      </c>
      <c r="L19" s="25"/>
      <c r="M19" s="47"/>
      <c r="N19" s="25"/>
      <c r="O19" s="48"/>
      <c r="P19" s="48"/>
      <c r="Q19" s="18"/>
    </row>
    <row r="20" spans="6:17" s="1" customFormat="1" ht="21.6" customHeight="1" x14ac:dyDescent="0.25">
      <c r="F20" s="42" t="s">
        <v>43</v>
      </c>
      <c r="G20" s="43"/>
      <c r="H20" s="44"/>
      <c r="I20" s="49"/>
      <c r="J20" s="46"/>
      <c r="K20" s="47">
        <f t="shared" si="0"/>
        <v>0</v>
      </c>
      <c r="L20" s="25"/>
      <c r="M20" s="47"/>
      <c r="N20" s="25"/>
      <c r="O20" s="48"/>
      <c r="P20" s="48"/>
      <c r="Q20" s="18"/>
    </row>
    <row r="21" spans="6:17" s="1" customFormat="1" ht="21.6" customHeight="1" x14ac:dyDescent="0.25">
      <c r="F21" s="42" t="s">
        <v>43</v>
      </c>
      <c r="G21" s="43"/>
      <c r="H21" s="44"/>
      <c r="I21" s="49"/>
      <c r="J21" s="46"/>
      <c r="K21" s="47">
        <f t="shared" si="0"/>
        <v>0</v>
      </c>
      <c r="L21" s="25"/>
      <c r="M21" s="47"/>
      <c r="N21" s="25"/>
      <c r="O21" s="48"/>
      <c r="P21" s="48"/>
      <c r="Q21" s="18"/>
    </row>
    <row r="22" spans="6:17" s="1" customFormat="1" ht="21.6" customHeight="1" x14ac:dyDescent="0.25">
      <c r="F22" s="42" t="s">
        <v>43</v>
      </c>
      <c r="G22" s="43"/>
      <c r="H22" s="44"/>
      <c r="I22" s="49"/>
      <c r="J22" s="46"/>
      <c r="K22" s="47">
        <f t="shared" si="0"/>
        <v>0</v>
      </c>
      <c r="L22" s="25"/>
      <c r="M22" s="47"/>
      <c r="N22" s="25"/>
      <c r="O22" s="48"/>
      <c r="P22" s="48"/>
      <c r="Q22" s="18"/>
    </row>
    <row r="23" spans="6:17" s="1" customFormat="1" ht="21.6" customHeight="1" x14ac:dyDescent="0.25">
      <c r="F23" s="42" t="s">
        <v>43</v>
      </c>
      <c r="G23" s="43"/>
      <c r="H23" s="44"/>
      <c r="I23" s="49"/>
      <c r="J23" s="46"/>
      <c r="K23" s="47">
        <f t="shared" si="0"/>
        <v>0</v>
      </c>
      <c r="L23" s="25"/>
      <c r="M23" s="47"/>
      <c r="N23" s="25"/>
      <c r="O23" s="48"/>
      <c r="P23" s="48"/>
      <c r="Q23" s="18"/>
    </row>
    <row r="24" spans="6:17" s="1" customFormat="1" ht="21.6" customHeight="1" x14ac:dyDescent="0.25">
      <c r="F24" s="42" t="s">
        <v>43</v>
      </c>
      <c r="G24" s="43"/>
      <c r="H24" s="44"/>
      <c r="I24" s="49"/>
      <c r="J24" s="46"/>
      <c r="K24" s="47">
        <f t="shared" si="0"/>
        <v>0</v>
      </c>
      <c r="L24" s="25"/>
      <c r="M24" s="47"/>
      <c r="N24" s="25"/>
      <c r="O24" s="48"/>
      <c r="P24" s="48"/>
      <c r="Q24" s="18"/>
    </row>
    <row r="25" spans="6:17" s="1" customFormat="1" ht="21.6" customHeight="1" x14ac:dyDescent="0.25">
      <c r="F25" s="42" t="s">
        <v>43</v>
      </c>
      <c r="G25" s="43"/>
      <c r="H25" s="44"/>
      <c r="I25" s="49"/>
      <c r="J25" s="46"/>
      <c r="K25" s="47">
        <f t="shared" si="0"/>
        <v>0</v>
      </c>
      <c r="L25" s="25"/>
      <c r="M25" s="47"/>
      <c r="N25" s="25"/>
      <c r="O25" s="48"/>
      <c r="P25" s="48"/>
      <c r="Q25" s="18"/>
    </row>
    <row r="26" spans="6:17" s="1" customFormat="1" ht="21.6" customHeight="1" x14ac:dyDescent="0.25">
      <c r="F26" s="42" t="s">
        <v>43</v>
      </c>
      <c r="G26" s="43"/>
      <c r="H26" s="44"/>
      <c r="I26" s="49"/>
      <c r="J26" s="46"/>
      <c r="K26" s="47">
        <f t="shared" si="0"/>
        <v>0</v>
      </c>
      <c r="L26" s="25"/>
      <c r="M26" s="47"/>
      <c r="N26" s="25"/>
      <c r="O26" s="48"/>
      <c r="P26" s="48"/>
      <c r="Q26" s="18"/>
    </row>
    <row r="27" spans="6:17" s="1" customFormat="1" ht="21.6" customHeight="1" x14ac:dyDescent="0.25">
      <c r="F27" s="42" t="s">
        <v>43</v>
      </c>
      <c r="G27" s="43"/>
      <c r="H27" s="44"/>
      <c r="I27" s="49"/>
      <c r="J27" s="46"/>
      <c r="K27" s="47">
        <f t="shared" si="0"/>
        <v>0</v>
      </c>
      <c r="L27" s="25"/>
      <c r="M27" s="47"/>
      <c r="N27" s="25"/>
      <c r="O27" s="48"/>
      <c r="P27" s="48"/>
      <c r="Q27" s="18"/>
    </row>
    <row r="28" spans="6:17" s="1" customFormat="1" ht="21.6" customHeight="1" x14ac:dyDescent="0.25">
      <c r="F28" s="42" t="s">
        <v>43</v>
      </c>
      <c r="G28" s="43"/>
      <c r="H28" s="44"/>
      <c r="I28" s="49"/>
      <c r="J28" s="46"/>
      <c r="K28" s="47">
        <f t="shared" si="0"/>
        <v>0</v>
      </c>
      <c r="L28" s="25"/>
      <c r="M28" s="47"/>
      <c r="N28" s="25"/>
      <c r="O28" s="48"/>
      <c r="P28" s="48"/>
      <c r="Q28" s="18"/>
    </row>
    <row r="29" spans="6:17" s="1" customFormat="1" ht="21.6" customHeight="1" x14ac:dyDescent="0.25">
      <c r="F29" s="42" t="s">
        <v>43</v>
      </c>
      <c r="G29" s="43"/>
      <c r="H29" s="44"/>
      <c r="I29" s="49"/>
      <c r="J29" s="46"/>
      <c r="K29" s="47">
        <f t="shared" si="0"/>
        <v>0</v>
      </c>
      <c r="L29" s="25"/>
      <c r="M29" s="47"/>
      <c r="N29" s="25"/>
      <c r="O29" s="48"/>
      <c r="P29" s="48"/>
      <c r="Q29" s="18"/>
    </row>
    <row r="30" spans="6:17" s="1" customFormat="1" ht="21.6" customHeight="1" x14ac:dyDescent="0.25">
      <c r="F30" s="42" t="s">
        <v>43</v>
      </c>
      <c r="G30" s="43"/>
      <c r="H30" s="44"/>
      <c r="I30" s="49"/>
      <c r="J30" s="46"/>
      <c r="K30" s="47">
        <f t="shared" si="0"/>
        <v>0</v>
      </c>
      <c r="L30" s="25"/>
      <c r="M30" s="47"/>
      <c r="N30" s="25"/>
      <c r="O30" s="48"/>
      <c r="P30" s="48"/>
      <c r="Q30" s="18"/>
    </row>
    <row r="31" spans="6:17" s="1" customFormat="1" ht="21.6" customHeight="1" x14ac:dyDescent="0.25">
      <c r="F31" s="42" t="s">
        <v>43</v>
      </c>
      <c r="G31" s="43"/>
      <c r="H31" s="44"/>
      <c r="I31" s="49"/>
      <c r="J31" s="46"/>
      <c r="K31" s="47">
        <f t="shared" si="0"/>
        <v>0</v>
      </c>
      <c r="L31" s="25"/>
      <c r="M31" s="47"/>
      <c r="N31" s="25"/>
      <c r="O31" s="48"/>
      <c r="P31" s="48"/>
      <c r="Q31" s="18"/>
    </row>
    <row r="32" spans="6:17" s="1" customFormat="1" ht="21.6" customHeight="1" x14ac:dyDescent="0.25">
      <c r="F32" s="42" t="s">
        <v>43</v>
      </c>
      <c r="G32" s="43"/>
      <c r="H32" s="44"/>
      <c r="I32" s="49"/>
      <c r="J32" s="46"/>
      <c r="K32" s="47">
        <f t="shared" si="0"/>
        <v>0</v>
      </c>
      <c r="L32" s="25"/>
      <c r="M32" s="47"/>
      <c r="N32" s="25"/>
      <c r="O32" s="48"/>
      <c r="P32" s="48"/>
      <c r="Q32" s="18"/>
    </row>
    <row r="33" spans="6:17" s="1" customFormat="1" ht="21.6" customHeight="1" x14ac:dyDescent="0.25">
      <c r="F33" s="42" t="s">
        <v>43</v>
      </c>
      <c r="G33" s="43"/>
      <c r="H33" s="44"/>
      <c r="I33" s="49"/>
      <c r="J33" s="46"/>
      <c r="K33" s="47">
        <f t="shared" si="0"/>
        <v>0</v>
      </c>
      <c r="L33" s="25"/>
      <c r="M33" s="47"/>
      <c r="N33" s="25"/>
      <c r="O33" s="48"/>
      <c r="P33" s="48"/>
      <c r="Q33" s="18"/>
    </row>
    <row r="34" spans="6:17" s="1" customFormat="1" ht="21.6" customHeight="1" x14ac:dyDescent="0.25">
      <c r="F34" s="42" t="s">
        <v>43</v>
      </c>
      <c r="G34" s="43"/>
      <c r="H34" s="44"/>
      <c r="I34" s="49"/>
      <c r="J34" s="46"/>
      <c r="K34" s="47">
        <f t="shared" si="0"/>
        <v>0</v>
      </c>
      <c r="L34" s="25"/>
      <c r="M34" s="47"/>
      <c r="N34" s="25"/>
      <c r="O34" s="48"/>
      <c r="P34" s="48"/>
      <c r="Q34" s="18"/>
    </row>
    <row r="35" spans="6:17" s="1" customFormat="1" ht="21.6" customHeight="1" x14ac:dyDescent="0.25">
      <c r="F35" s="42" t="s">
        <v>43</v>
      </c>
      <c r="G35" s="43"/>
      <c r="H35" s="44"/>
      <c r="I35" s="49"/>
      <c r="J35" s="46"/>
      <c r="K35" s="47">
        <f t="shared" si="0"/>
        <v>0</v>
      </c>
      <c r="L35" s="25"/>
      <c r="M35" s="47"/>
      <c r="N35" s="25"/>
      <c r="O35" s="48"/>
      <c r="P35" s="48"/>
      <c r="Q35" s="18"/>
    </row>
    <row r="36" spans="6:17" s="1" customFormat="1" ht="21.6" customHeight="1" x14ac:dyDescent="0.25">
      <c r="F36" s="42"/>
      <c r="G36" s="34"/>
      <c r="H36" s="34"/>
      <c r="I36" s="34"/>
      <c r="J36" s="50" t="s">
        <v>44</v>
      </c>
      <c r="K36" s="51">
        <f>SUM(K13+K14+K15+K16+K17+K18+K19)</f>
        <v>0</v>
      </c>
      <c r="L36" s="52"/>
      <c r="M36" s="52" t="e">
        <f>SUM(#REF!)</f>
        <v>#REF!</v>
      </c>
      <c r="N36" s="52"/>
      <c r="O36" s="53"/>
      <c r="P36" s="53"/>
      <c r="Q36" s="18"/>
    </row>
    <row r="37" spans="6:17" s="1" customFormat="1" ht="21.6" customHeight="1" x14ac:dyDescent="0.25">
      <c r="F37" s="54"/>
      <c r="G37" s="22"/>
      <c r="H37" s="22"/>
      <c r="I37" s="22"/>
      <c r="J37" s="23"/>
      <c r="K37" s="39"/>
      <c r="L37" s="39"/>
      <c r="M37" s="39"/>
      <c r="N37" s="39"/>
      <c r="O37" s="26"/>
      <c r="P37" s="26"/>
      <c r="Q37" s="18"/>
    </row>
    <row r="38" spans="6:17" s="1" customFormat="1" ht="21.6" customHeight="1" x14ac:dyDescent="0.25">
      <c r="F38" s="42"/>
      <c r="G38" s="55"/>
      <c r="H38" s="55"/>
      <c r="I38" s="55"/>
      <c r="J38" s="56"/>
      <c r="K38" s="57"/>
      <c r="L38" s="57"/>
      <c r="M38" s="57"/>
      <c r="N38" s="57"/>
      <c r="O38" s="53"/>
      <c r="P38" s="53"/>
      <c r="Q38" s="18"/>
    </row>
    <row r="39" spans="6:17" s="1" customFormat="1" ht="21.6" customHeight="1" thickBot="1" x14ac:dyDescent="0.3">
      <c r="F39" s="58"/>
      <c r="G39" s="27"/>
      <c r="H39" s="27"/>
      <c r="I39" s="27"/>
      <c r="J39" s="59" t="s">
        <v>45</v>
      </c>
      <c r="K39" s="60">
        <f>K36</f>
        <v>0</v>
      </c>
      <c r="L39" s="61"/>
      <c r="M39" s="61" t="e">
        <f>#REF!+#REF!+#REF!+M36+#REF!</f>
        <v>#REF!</v>
      </c>
      <c r="N39" s="61"/>
      <c r="O39" s="30"/>
      <c r="P39" s="30"/>
      <c r="Q39" s="19"/>
    </row>
    <row r="40" spans="6:17" s="1" customFormat="1" ht="21.6" customHeight="1" thickBot="1" x14ac:dyDescent="0.3">
      <c r="F40" s="34"/>
      <c r="G40" s="22"/>
      <c r="H40" s="22"/>
      <c r="I40" s="22"/>
      <c r="J40" s="23"/>
      <c r="K40" s="39"/>
      <c r="L40" s="39"/>
      <c r="M40" s="39"/>
      <c r="N40" s="39"/>
      <c r="O40" s="26"/>
      <c r="P40" s="26"/>
    </row>
    <row r="41" spans="6:17" s="1" customFormat="1" ht="21.6" customHeight="1" x14ac:dyDescent="0.25">
      <c r="F41" s="62" t="s">
        <v>46</v>
      </c>
      <c r="G41" s="63"/>
      <c r="H41" s="63"/>
      <c r="I41" s="63"/>
      <c r="J41" s="64"/>
      <c r="K41" s="63"/>
      <c r="L41" s="65"/>
      <c r="M41" s="63"/>
      <c r="N41" s="65"/>
      <c r="O41" s="66"/>
      <c r="P41" s="66"/>
      <c r="Q41" s="17"/>
    </row>
    <row r="42" spans="6:17" s="1" customFormat="1" ht="21.6" customHeight="1" x14ac:dyDescent="0.25">
      <c r="F42" s="67" t="s">
        <v>47</v>
      </c>
      <c r="G42" s="36"/>
      <c r="H42" s="36"/>
      <c r="I42" s="36"/>
      <c r="J42" s="23"/>
      <c r="K42" s="36"/>
      <c r="L42" s="39"/>
      <c r="M42" s="36"/>
      <c r="N42" s="39"/>
      <c r="O42" s="40"/>
      <c r="P42" s="40"/>
      <c r="Q42" s="18"/>
    </row>
    <row r="43" spans="6:17" s="1" customFormat="1" ht="21.6" customHeight="1" x14ac:dyDescent="0.25">
      <c r="F43" s="68"/>
      <c r="G43" s="36" t="s">
        <v>31</v>
      </c>
      <c r="H43" s="36" t="s">
        <v>32</v>
      </c>
      <c r="I43" s="36" t="s">
        <v>33</v>
      </c>
      <c r="J43" s="23"/>
      <c r="K43" s="37" t="s">
        <v>28</v>
      </c>
      <c r="L43" s="39"/>
      <c r="M43" s="37" t="s">
        <v>34</v>
      </c>
      <c r="N43" s="39"/>
      <c r="O43" s="40" t="s">
        <v>35</v>
      </c>
      <c r="P43" s="40"/>
      <c r="Q43" s="18"/>
    </row>
    <row r="44" spans="6:17" s="1" customFormat="1" ht="21.6" customHeight="1" x14ac:dyDescent="0.25">
      <c r="F44" s="69" t="s">
        <v>48</v>
      </c>
      <c r="G44" s="48"/>
      <c r="H44" s="44"/>
      <c r="I44" s="49"/>
      <c r="J44" s="46"/>
      <c r="K44" s="47">
        <f t="shared" ref="K44:K46" si="1">H44*I44</f>
        <v>0</v>
      </c>
      <c r="L44" s="25"/>
      <c r="M44" s="47"/>
      <c r="N44" s="25"/>
      <c r="O44" s="48"/>
      <c r="P44" s="48"/>
      <c r="Q44" s="18"/>
    </row>
    <row r="45" spans="6:17" s="1" customFormat="1" ht="21.6" customHeight="1" x14ac:dyDescent="0.25">
      <c r="F45" s="69" t="s">
        <v>49</v>
      </c>
      <c r="G45" s="43"/>
      <c r="H45" s="44"/>
      <c r="I45" s="49"/>
      <c r="J45" s="46"/>
      <c r="K45" s="47">
        <f t="shared" si="1"/>
        <v>0</v>
      </c>
      <c r="L45" s="25"/>
      <c r="M45" s="47"/>
      <c r="N45" s="25"/>
      <c r="O45" s="48"/>
      <c r="P45" s="48"/>
      <c r="Q45" s="18"/>
    </row>
    <row r="46" spans="6:17" s="1" customFormat="1" ht="21.6" customHeight="1" x14ac:dyDescent="0.25">
      <c r="F46" s="69" t="s">
        <v>50</v>
      </c>
      <c r="G46" s="43"/>
      <c r="H46" s="44"/>
      <c r="I46" s="49"/>
      <c r="J46" s="46"/>
      <c r="K46" s="47">
        <f t="shared" si="1"/>
        <v>0</v>
      </c>
      <c r="L46" s="25"/>
      <c r="M46" s="47"/>
      <c r="N46" s="25"/>
      <c r="O46" s="48"/>
      <c r="P46" s="48"/>
      <c r="Q46" s="18"/>
    </row>
    <row r="47" spans="6:17" s="1" customFormat="1" ht="21.6" customHeight="1" x14ac:dyDescent="0.25">
      <c r="F47" s="69" t="s">
        <v>51</v>
      </c>
      <c r="G47" s="43"/>
      <c r="H47" s="44"/>
      <c r="I47" s="49"/>
      <c r="J47" s="46"/>
      <c r="K47" s="47"/>
      <c r="L47" s="25"/>
      <c r="M47" s="47"/>
      <c r="N47" s="25"/>
      <c r="O47" s="48"/>
      <c r="P47" s="70"/>
      <c r="Q47" s="18"/>
    </row>
    <row r="48" spans="6:17" s="1" customFormat="1" ht="21.6" customHeight="1" x14ac:dyDescent="0.25">
      <c r="F48" s="69" t="s">
        <v>51</v>
      </c>
      <c r="G48" s="43"/>
      <c r="H48" s="44"/>
      <c r="I48" s="49"/>
      <c r="J48" s="46"/>
      <c r="K48" s="47"/>
      <c r="L48" s="25"/>
      <c r="M48" s="47"/>
      <c r="N48" s="25"/>
      <c r="O48" s="48"/>
      <c r="P48" s="70"/>
      <c r="Q48" s="18"/>
    </row>
    <row r="49" spans="6:17" s="1" customFormat="1" ht="21.6" customHeight="1" x14ac:dyDescent="0.25">
      <c r="F49" s="69" t="s">
        <v>51</v>
      </c>
      <c r="G49" s="43"/>
      <c r="H49" s="44"/>
      <c r="I49" s="49"/>
      <c r="J49" s="46"/>
      <c r="K49" s="47"/>
      <c r="L49" s="25"/>
      <c r="M49" s="47"/>
      <c r="N49" s="25"/>
      <c r="O49" s="48"/>
      <c r="P49" s="70"/>
      <c r="Q49" s="18"/>
    </row>
    <row r="50" spans="6:17" s="1" customFormat="1" ht="21.6" customHeight="1" x14ac:dyDescent="0.25">
      <c r="F50" s="69" t="s">
        <v>51</v>
      </c>
      <c r="G50" s="43"/>
      <c r="H50" s="44"/>
      <c r="I50" s="49"/>
      <c r="J50" s="46"/>
      <c r="K50" s="47"/>
      <c r="L50" s="25"/>
      <c r="M50" s="47"/>
      <c r="N50" s="25"/>
      <c r="O50" s="48"/>
      <c r="P50" s="70"/>
      <c r="Q50" s="18"/>
    </row>
    <row r="51" spans="6:17" s="1" customFormat="1" ht="21.6" customHeight="1" x14ac:dyDescent="0.25">
      <c r="F51" s="69" t="s">
        <v>51</v>
      </c>
      <c r="G51" s="43"/>
      <c r="H51" s="44"/>
      <c r="I51" s="49"/>
      <c r="J51" s="46"/>
      <c r="K51" s="47"/>
      <c r="L51" s="25"/>
      <c r="M51" s="47"/>
      <c r="N51" s="25"/>
      <c r="O51" s="48"/>
      <c r="P51" s="70"/>
      <c r="Q51" s="18"/>
    </row>
    <row r="52" spans="6:17" s="1" customFormat="1" ht="21.6" customHeight="1" x14ac:dyDescent="0.25">
      <c r="F52" s="69" t="s">
        <v>51</v>
      </c>
      <c r="G52" s="43"/>
      <c r="H52" s="44"/>
      <c r="I52" s="49"/>
      <c r="J52" s="46"/>
      <c r="K52" s="47"/>
      <c r="L52" s="25"/>
      <c r="M52" s="47"/>
      <c r="N52" s="25"/>
      <c r="O52" s="48"/>
      <c r="P52" s="70"/>
      <c r="Q52" s="18"/>
    </row>
    <row r="53" spans="6:17" s="1" customFormat="1" ht="21.6" customHeight="1" x14ac:dyDescent="0.25">
      <c r="F53" s="69" t="s">
        <v>51</v>
      </c>
      <c r="G53" s="43"/>
      <c r="H53" s="44"/>
      <c r="I53" s="49"/>
      <c r="J53" s="46"/>
      <c r="K53" s="47"/>
      <c r="L53" s="25"/>
      <c r="M53" s="47"/>
      <c r="N53" s="25"/>
      <c r="O53" s="48"/>
      <c r="P53" s="70"/>
      <c r="Q53" s="18"/>
    </row>
    <row r="54" spans="6:17" s="1" customFormat="1" ht="21.6" customHeight="1" x14ac:dyDescent="0.25">
      <c r="F54" s="69" t="s">
        <v>51</v>
      </c>
      <c r="G54" s="43"/>
      <c r="H54" s="44"/>
      <c r="I54" s="49"/>
      <c r="J54" s="46"/>
      <c r="K54" s="47"/>
      <c r="L54" s="25"/>
      <c r="M54" s="47"/>
      <c r="N54" s="25"/>
      <c r="O54" s="48"/>
      <c r="P54" s="70"/>
      <c r="Q54" s="18"/>
    </row>
    <row r="55" spans="6:17" s="1" customFormat="1" ht="21.6" customHeight="1" x14ac:dyDescent="0.25">
      <c r="F55" s="69" t="s">
        <v>51</v>
      </c>
      <c r="G55" s="43"/>
      <c r="H55" s="44"/>
      <c r="I55" s="49"/>
      <c r="J55" s="46"/>
      <c r="K55" s="47"/>
      <c r="L55" s="25"/>
      <c r="M55" s="47"/>
      <c r="N55" s="25"/>
      <c r="O55" s="48"/>
      <c r="P55" s="70"/>
      <c r="Q55" s="18"/>
    </row>
    <row r="56" spans="6:17" s="1" customFormat="1" ht="21.6" customHeight="1" x14ac:dyDescent="0.25">
      <c r="F56" s="69" t="s">
        <v>51</v>
      </c>
      <c r="G56" s="43"/>
      <c r="H56" s="44"/>
      <c r="I56" s="49"/>
      <c r="J56" s="46"/>
      <c r="K56" s="47"/>
      <c r="L56" s="25"/>
      <c r="M56" s="47"/>
      <c r="N56" s="25"/>
      <c r="O56" s="48"/>
      <c r="P56" s="70"/>
      <c r="Q56" s="18"/>
    </row>
    <row r="57" spans="6:17" s="1" customFormat="1" ht="21.6" customHeight="1" x14ac:dyDescent="0.25">
      <c r="F57" s="69" t="s">
        <v>51</v>
      </c>
      <c r="G57" s="43"/>
      <c r="H57" s="44"/>
      <c r="I57" s="49"/>
      <c r="J57" s="46"/>
      <c r="K57" s="47"/>
      <c r="L57" s="25"/>
      <c r="M57" s="47"/>
      <c r="N57" s="25"/>
      <c r="O57" s="48"/>
      <c r="P57" s="70"/>
      <c r="Q57" s="18"/>
    </row>
    <row r="58" spans="6:17" s="1" customFormat="1" ht="21.6" customHeight="1" x14ac:dyDescent="0.25">
      <c r="F58" s="69" t="s">
        <v>51</v>
      </c>
      <c r="G58" s="43"/>
      <c r="H58" s="44"/>
      <c r="I58" s="49"/>
      <c r="J58" s="46"/>
      <c r="K58" s="47"/>
      <c r="L58" s="25"/>
      <c r="M58" s="47"/>
      <c r="N58" s="25"/>
      <c r="O58" s="48"/>
      <c r="P58" s="70"/>
      <c r="Q58" s="18"/>
    </row>
    <row r="59" spans="6:17" s="1" customFormat="1" ht="21.6" customHeight="1" x14ac:dyDescent="0.25">
      <c r="F59" s="69" t="s">
        <v>51</v>
      </c>
      <c r="G59" s="43"/>
      <c r="H59" s="44"/>
      <c r="I59" s="49"/>
      <c r="J59" s="46"/>
      <c r="K59" s="47"/>
      <c r="L59" s="25"/>
      <c r="M59" s="47"/>
      <c r="N59" s="25"/>
      <c r="O59" s="48"/>
      <c r="P59" s="70"/>
      <c r="Q59" s="18"/>
    </row>
    <row r="60" spans="6:17" s="1" customFormat="1" ht="21.6" customHeight="1" x14ac:dyDescent="0.25">
      <c r="F60" s="69" t="s">
        <v>51</v>
      </c>
      <c r="G60" s="43"/>
      <c r="H60" s="44"/>
      <c r="I60" s="49"/>
      <c r="J60" s="46"/>
      <c r="K60" s="47"/>
      <c r="L60" s="25"/>
      <c r="M60" s="47"/>
      <c r="N60" s="25"/>
      <c r="O60" s="48"/>
      <c r="P60" s="70"/>
      <c r="Q60" s="18"/>
    </row>
    <row r="61" spans="6:17" s="1" customFormat="1" ht="21.6" customHeight="1" x14ac:dyDescent="0.25">
      <c r="F61" s="69" t="s">
        <v>51</v>
      </c>
      <c r="G61" s="43"/>
      <c r="H61" s="44"/>
      <c r="I61" s="49"/>
      <c r="J61" s="46"/>
      <c r="K61" s="47"/>
      <c r="L61" s="25"/>
      <c r="M61" s="47"/>
      <c r="N61" s="25"/>
      <c r="O61" s="48"/>
      <c r="P61" s="70"/>
      <c r="Q61" s="18"/>
    </row>
    <row r="62" spans="6:17" s="1" customFormat="1" ht="21.6" customHeight="1" x14ac:dyDescent="0.25">
      <c r="F62" s="69" t="s">
        <v>51</v>
      </c>
      <c r="G62" s="43"/>
      <c r="H62" s="44"/>
      <c r="I62" s="49"/>
      <c r="J62" s="46"/>
      <c r="K62" s="47"/>
      <c r="L62" s="25"/>
      <c r="M62" s="47"/>
      <c r="N62" s="25"/>
      <c r="O62" s="48"/>
      <c r="P62" s="70"/>
      <c r="Q62" s="18"/>
    </row>
    <row r="63" spans="6:17" s="1" customFormat="1" ht="21.6" customHeight="1" x14ac:dyDescent="0.25">
      <c r="F63" s="69" t="s">
        <v>51</v>
      </c>
      <c r="G63" s="43"/>
      <c r="H63" s="44"/>
      <c r="I63" s="49"/>
      <c r="J63" s="46"/>
      <c r="K63" s="47"/>
      <c r="L63" s="25"/>
      <c r="M63" s="47"/>
      <c r="N63" s="25"/>
      <c r="O63" s="48"/>
      <c r="P63" s="70"/>
      <c r="Q63" s="18"/>
    </row>
    <row r="64" spans="6:17" s="1" customFormat="1" ht="21.6" customHeight="1" x14ac:dyDescent="0.25">
      <c r="F64" s="69" t="s">
        <v>51</v>
      </c>
      <c r="G64" s="55"/>
      <c r="H64" s="55"/>
      <c r="I64" s="55"/>
      <c r="J64" s="56"/>
      <c r="K64" s="57"/>
      <c r="L64" s="57"/>
      <c r="M64" s="57"/>
      <c r="N64" s="57"/>
      <c r="O64" s="53"/>
      <c r="P64" s="53"/>
      <c r="Q64" s="18"/>
    </row>
    <row r="65" spans="6:17" s="1" customFormat="1" ht="21.6" customHeight="1" x14ac:dyDescent="0.25">
      <c r="F65" s="69"/>
      <c r="G65" s="22"/>
      <c r="H65" s="22"/>
      <c r="I65" s="22"/>
      <c r="J65" s="50" t="s">
        <v>44</v>
      </c>
      <c r="K65" s="51">
        <f>SUM(K44:K63)</f>
        <v>0</v>
      </c>
      <c r="L65" s="52"/>
      <c r="M65" s="52">
        <f>SUM(M44:M46)</f>
        <v>0</v>
      </c>
      <c r="N65" s="52"/>
      <c r="O65" s="26"/>
      <c r="P65" s="26"/>
      <c r="Q65" s="18"/>
    </row>
    <row r="66" spans="6:17" s="1" customFormat="1" ht="21.6" customHeight="1" x14ac:dyDescent="0.25">
      <c r="F66" s="69"/>
      <c r="G66" s="22"/>
      <c r="H66" s="22"/>
      <c r="I66" s="22"/>
      <c r="J66" s="23"/>
      <c r="K66" s="39"/>
      <c r="L66" s="39"/>
      <c r="M66" s="39"/>
      <c r="N66" s="39"/>
      <c r="O66" s="26"/>
      <c r="P66" s="26"/>
      <c r="Q66" s="18"/>
    </row>
    <row r="67" spans="6:17" s="1" customFormat="1" ht="21.6" customHeight="1" x14ac:dyDescent="0.25">
      <c r="F67" s="69"/>
      <c r="G67" s="43"/>
      <c r="H67" s="44"/>
      <c r="I67" s="49"/>
      <c r="J67" s="46"/>
      <c r="K67" s="47">
        <f>H67*I67</f>
        <v>0</v>
      </c>
      <c r="L67" s="25"/>
      <c r="M67" s="47"/>
      <c r="N67" s="25"/>
      <c r="O67" s="48"/>
      <c r="P67" s="48"/>
      <c r="Q67" s="18"/>
    </row>
    <row r="68" spans="6:17" s="1" customFormat="1" ht="21.6" customHeight="1" x14ac:dyDescent="0.25">
      <c r="F68" s="69"/>
      <c r="G68" s="43"/>
      <c r="H68" s="44"/>
      <c r="I68" s="49"/>
      <c r="J68" s="46"/>
      <c r="K68" s="47">
        <f t="shared" ref="K68:K69" si="2">H68*I68</f>
        <v>0</v>
      </c>
      <c r="L68" s="25"/>
      <c r="M68" s="47"/>
      <c r="N68" s="25"/>
      <c r="O68" s="48"/>
      <c r="P68" s="48"/>
      <c r="Q68" s="18"/>
    </row>
    <row r="69" spans="6:17" s="1" customFormat="1" ht="21.6" customHeight="1" x14ac:dyDescent="0.25">
      <c r="F69" s="69"/>
      <c r="G69" s="43"/>
      <c r="H69" s="44"/>
      <c r="I69" s="49"/>
      <c r="J69" s="46"/>
      <c r="K69" s="47">
        <f t="shared" si="2"/>
        <v>0</v>
      </c>
      <c r="L69" s="25"/>
      <c r="M69" s="47"/>
      <c r="N69" s="25"/>
      <c r="O69" s="48"/>
      <c r="P69" s="48"/>
      <c r="Q69" s="18"/>
    </row>
    <row r="70" spans="6:17" s="1" customFormat="1" ht="21.6" customHeight="1" x14ac:dyDescent="0.25">
      <c r="F70" s="69" t="s">
        <v>52</v>
      </c>
      <c r="G70" s="43"/>
      <c r="H70" s="44"/>
      <c r="I70" s="49"/>
      <c r="J70" s="46"/>
      <c r="K70" s="47"/>
      <c r="L70" s="25"/>
      <c r="M70" s="47"/>
      <c r="N70" s="25"/>
      <c r="O70" s="48"/>
      <c r="P70" s="70"/>
      <c r="Q70" s="18"/>
    </row>
    <row r="71" spans="6:17" s="1" customFormat="1" ht="21.6" customHeight="1" x14ac:dyDescent="0.25">
      <c r="F71" s="69" t="s">
        <v>52</v>
      </c>
      <c r="G71" s="43"/>
      <c r="H71" s="44"/>
      <c r="I71" s="49"/>
      <c r="J71" s="46"/>
      <c r="K71" s="47"/>
      <c r="L71" s="25"/>
      <c r="M71" s="47"/>
      <c r="N71" s="25"/>
      <c r="O71" s="48"/>
      <c r="P71" s="70"/>
      <c r="Q71" s="18"/>
    </row>
    <row r="72" spans="6:17" s="1" customFormat="1" ht="21.6" customHeight="1" x14ac:dyDescent="0.25">
      <c r="F72" s="69" t="s">
        <v>52</v>
      </c>
      <c r="G72" s="43"/>
      <c r="H72" s="44"/>
      <c r="I72" s="49"/>
      <c r="J72" s="46"/>
      <c r="K72" s="47"/>
      <c r="L72" s="25"/>
      <c r="M72" s="47"/>
      <c r="N72" s="25"/>
      <c r="O72" s="48"/>
      <c r="P72" s="70"/>
      <c r="Q72" s="18"/>
    </row>
    <row r="73" spans="6:17" s="1" customFormat="1" ht="21.6" customHeight="1" x14ac:dyDescent="0.25">
      <c r="F73" s="69" t="s">
        <v>52</v>
      </c>
      <c r="G73" s="43"/>
      <c r="H73" s="44"/>
      <c r="I73" s="49"/>
      <c r="J73" s="46"/>
      <c r="K73" s="47"/>
      <c r="L73" s="25"/>
      <c r="M73" s="47"/>
      <c r="N73" s="25"/>
      <c r="O73" s="48"/>
      <c r="P73" s="70"/>
      <c r="Q73" s="18"/>
    </row>
    <row r="74" spans="6:17" s="1" customFormat="1" ht="21.6" customHeight="1" x14ac:dyDescent="0.25">
      <c r="F74" s="69" t="s">
        <v>52</v>
      </c>
      <c r="G74" s="43"/>
      <c r="H74" s="44"/>
      <c r="I74" s="49"/>
      <c r="J74" s="46"/>
      <c r="K74" s="47"/>
      <c r="L74" s="25"/>
      <c r="M74" s="47"/>
      <c r="N74" s="25"/>
      <c r="O74" s="48"/>
      <c r="P74" s="70"/>
      <c r="Q74" s="18"/>
    </row>
    <row r="75" spans="6:17" s="1" customFormat="1" ht="21.6" customHeight="1" x14ac:dyDescent="0.25">
      <c r="F75" s="69" t="s">
        <v>52</v>
      </c>
      <c r="G75" s="43"/>
      <c r="H75" s="44"/>
      <c r="I75" s="49"/>
      <c r="J75" s="46"/>
      <c r="K75" s="47"/>
      <c r="L75" s="25"/>
      <c r="M75" s="47"/>
      <c r="N75" s="25"/>
      <c r="O75" s="48"/>
      <c r="P75" s="70"/>
      <c r="Q75" s="18"/>
    </row>
    <row r="76" spans="6:17" s="1" customFormat="1" ht="21.6" customHeight="1" x14ac:dyDescent="0.25">
      <c r="F76" s="69" t="s">
        <v>52</v>
      </c>
      <c r="G76" s="43"/>
      <c r="H76" s="44"/>
      <c r="I76" s="49"/>
      <c r="J76" s="46"/>
      <c r="K76" s="47"/>
      <c r="L76" s="25"/>
      <c r="M76" s="47"/>
      <c r="N76" s="25"/>
      <c r="O76" s="48"/>
      <c r="P76" s="70"/>
      <c r="Q76" s="18"/>
    </row>
    <row r="77" spans="6:17" s="1" customFormat="1" ht="21.6" customHeight="1" x14ac:dyDescent="0.25">
      <c r="F77" s="69" t="s">
        <v>52</v>
      </c>
      <c r="G77" s="43"/>
      <c r="H77" s="44"/>
      <c r="I77" s="49"/>
      <c r="J77" s="46"/>
      <c r="K77" s="47"/>
      <c r="L77" s="25"/>
      <c r="M77" s="47"/>
      <c r="N77" s="25"/>
      <c r="O77" s="48"/>
      <c r="P77" s="70"/>
      <c r="Q77" s="18"/>
    </row>
    <row r="78" spans="6:17" s="1" customFormat="1" ht="21.6" customHeight="1" x14ac:dyDescent="0.25">
      <c r="F78" s="69" t="s">
        <v>52</v>
      </c>
      <c r="G78" s="43"/>
      <c r="H78" s="44"/>
      <c r="I78" s="49"/>
      <c r="J78" s="46"/>
      <c r="K78" s="47"/>
      <c r="L78" s="25"/>
      <c r="M78" s="47"/>
      <c r="N78" s="25"/>
      <c r="O78" s="48"/>
      <c r="P78" s="70"/>
      <c r="Q78" s="18"/>
    </row>
    <row r="79" spans="6:17" s="1" customFormat="1" ht="21.6" customHeight="1" x14ac:dyDescent="0.25">
      <c r="F79" s="69" t="s">
        <v>52</v>
      </c>
      <c r="G79" s="43"/>
      <c r="H79" s="44"/>
      <c r="I79" s="49"/>
      <c r="J79" s="46"/>
      <c r="K79" s="47"/>
      <c r="L79" s="25"/>
      <c r="M79" s="47"/>
      <c r="N79" s="25"/>
      <c r="O79" s="48"/>
      <c r="P79" s="70"/>
      <c r="Q79" s="18"/>
    </row>
    <row r="80" spans="6:17" s="1" customFormat="1" ht="21.6" customHeight="1" x14ac:dyDescent="0.25">
      <c r="F80" s="69" t="s">
        <v>52</v>
      </c>
      <c r="G80" s="43"/>
      <c r="H80" s="44"/>
      <c r="I80" s="49"/>
      <c r="J80" s="46"/>
      <c r="K80" s="47"/>
      <c r="L80" s="25"/>
      <c r="M80" s="47"/>
      <c r="N80" s="25"/>
      <c r="O80" s="48"/>
      <c r="P80" s="70"/>
      <c r="Q80" s="18"/>
    </row>
    <row r="81" spans="6:17" s="1" customFormat="1" ht="21.6" customHeight="1" x14ac:dyDescent="0.25">
      <c r="F81" s="69" t="s">
        <v>52</v>
      </c>
      <c r="G81" s="43"/>
      <c r="H81" s="44"/>
      <c r="I81" s="49"/>
      <c r="J81" s="46"/>
      <c r="K81" s="47"/>
      <c r="L81" s="25"/>
      <c r="M81" s="47"/>
      <c r="N81" s="25"/>
      <c r="O81" s="48"/>
      <c r="P81" s="70"/>
      <c r="Q81" s="18"/>
    </row>
    <row r="82" spans="6:17" s="1" customFormat="1" ht="21.6" customHeight="1" x14ac:dyDescent="0.25">
      <c r="F82" s="69" t="s">
        <v>52</v>
      </c>
      <c r="G82" s="43"/>
      <c r="H82" s="44"/>
      <c r="I82" s="49"/>
      <c r="J82" s="46"/>
      <c r="K82" s="47"/>
      <c r="L82" s="25"/>
      <c r="M82" s="47"/>
      <c r="N82" s="25"/>
      <c r="O82" s="48"/>
      <c r="P82" s="70"/>
      <c r="Q82" s="18"/>
    </row>
    <row r="83" spans="6:17" s="1" customFormat="1" ht="21.6" customHeight="1" x14ac:dyDescent="0.25">
      <c r="F83" s="69" t="s">
        <v>52</v>
      </c>
      <c r="G83" s="43"/>
      <c r="H83" s="44"/>
      <c r="I83" s="49"/>
      <c r="J83" s="46"/>
      <c r="K83" s="47"/>
      <c r="L83" s="25"/>
      <c r="M83" s="47"/>
      <c r="N83" s="25"/>
      <c r="O83" s="48"/>
      <c r="P83" s="70"/>
      <c r="Q83" s="18"/>
    </row>
    <row r="84" spans="6:17" s="1" customFormat="1" ht="21.6" customHeight="1" x14ac:dyDescent="0.25">
      <c r="F84" s="69" t="s">
        <v>52</v>
      </c>
      <c r="G84" s="43"/>
      <c r="H84" s="44"/>
      <c r="I84" s="49"/>
      <c r="J84" s="46"/>
      <c r="K84" s="47"/>
      <c r="L84" s="25"/>
      <c r="M84" s="47"/>
      <c r="N84" s="25"/>
      <c r="O84" s="48"/>
      <c r="P84" s="70"/>
      <c r="Q84" s="18"/>
    </row>
    <row r="85" spans="6:17" s="1" customFormat="1" ht="21.6" customHeight="1" x14ac:dyDescent="0.25">
      <c r="F85" s="69" t="s">
        <v>52</v>
      </c>
      <c r="G85" s="43"/>
      <c r="H85" s="44"/>
      <c r="I85" s="49"/>
      <c r="J85" s="46"/>
      <c r="K85" s="47"/>
      <c r="L85" s="25"/>
      <c r="M85" s="47"/>
      <c r="N85" s="25"/>
      <c r="O85" s="48"/>
      <c r="P85" s="70"/>
      <c r="Q85" s="18"/>
    </row>
    <row r="86" spans="6:17" s="1" customFormat="1" ht="21.6" customHeight="1" x14ac:dyDescent="0.25">
      <c r="F86" s="69" t="s">
        <v>52</v>
      </c>
      <c r="G86" s="43"/>
      <c r="H86" s="44"/>
      <c r="I86" s="49"/>
      <c r="J86" s="46"/>
      <c r="K86" s="47"/>
      <c r="L86" s="25"/>
      <c r="M86" s="47"/>
      <c r="N86" s="25"/>
      <c r="O86" s="48"/>
      <c r="P86" s="70"/>
      <c r="Q86" s="18"/>
    </row>
    <row r="87" spans="6:17" s="1" customFormat="1" ht="21.6" customHeight="1" x14ac:dyDescent="0.25">
      <c r="F87" s="69" t="s">
        <v>52</v>
      </c>
      <c r="G87" s="55"/>
      <c r="H87" s="55"/>
      <c r="I87" s="55"/>
      <c r="J87" s="56"/>
      <c r="K87" s="57"/>
      <c r="L87" s="57"/>
      <c r="M87" s="57"/>
      <c r="N87" s="57"/>
      <c r="O87" s="53"/>
      <c r="P87" s="53"/>
      <c r="Q87" s="18"/>
    </row>
    <row r="88" spans="6:17" s="1" customFormat="1" ht="21.6" customHeight="1" x14ac:dyDescent="0.25">
      <c r="F88" s="69"/>
      <c r="G88" s="22"/>
      <c r="H88" s="22"/>
      <c r="I88" s="22"/>
      <c r="J88" s="50" t="s">
        <v>44</v>
      </c>
      <c r="K88" s="51">
        <f>SUM(K67:K86)</f>
        <v>0</v>
      </c>
      <c r="L88" s="52"/>
      <c r="M88" s="52">
        <f>SUM(M67:M69)</f>
        <v>0</v>
      </c>
      <c r="N88" s="52"/>
      <c r="O88" s="26"/>
      <c r="P88" s="26"/>
      <c r="Q88" s="18"/>
    </row>
    <row r="89" spans="6:17" s="1" customFormat="1" ht="21.6" customHeight="1" x14ac:dyDescent="0.25">
      <c r="F89" s="69"/>
      <c r="G89" s="22"/>
      <c r="H89" s="22"/>
      <c r="I89" s="22"/>
      <c r="J89" s="23"/>
      <c r="K89" s="39"/>
      <c r="L89" s="39"/>
      <c r="M89" s="39"/>
      <c r="N89" s="39"/>
      <c r="O89" s="26"/>
      <c r="P89" s="26"/>
      <c r="Q89" s="18"/>
    </row>
    <row r="90" spans="6:17" s="1" customFormat="1" ht="21.6" customHeight="1" x14ac:dyDescent="0.25">
      <c r="F90" s="69"/>
      <c r="G90" s="22"/>
      <c r="H90" s="22"/>
      <c r="I90" s="22"/>
      <c r="J90" s="23"/>
      <c r="K90" s="39"/>
      <c r="L90" s="39"/>
      <c r="M90" s="39"/>
      <c r="N90" s="39"/>
      <c r="O90" s="26"/>
      <c r="P90" s="26"/>
      <c r="Q90" s="18"/>
    </row>
    <row r="91" spans="6:17" s="1" customFormat="1" ht="21.6" customHeight="1" thickBot="1" x14ac:dyDescent="0.3">
      <c r="F91" s="71"/>
      <c r="G91" s="27"/>
      <c r="H91" s="27"/>
      <c r="I91" s="27"/>
      <c r="J91" s="59" t="s">
        <v>53</v>
      </c>
      <c r="K91" s="60">
        <f>SUM(K65,K88)</f>
        <v>0</v>
      </c>
      <c r="L91" s="61"/>
      <c r="M91" s="61" t="e">
        <f>M65+M88+#REF!+#REF!+#REF!+#REF!+#REF!</f>
        <v>#REF!</v>
      </c>
      <c r="N91" s="61"/>
      <c r="O91" s="30"/>
      <c r="P91" s="30"/>
      <c r="Q91" s="19"/>
    </row>
    <row r="92" spans="6:17" s="1" customFormat="1" ht="21.6" customHeight="1" thickBot="1" x14ac:dyDescent="0.3">
      <c r="F92" s="34"/>
      <c r="G92" s="22"/>
      <c r="H92" s="22"/>
      <c r="I92" s="22"/>
      <c r="J92" s="23"/>
      <c r="K92" s="24"/>
      <c r="L92" s="24"/>
      <c r="M92" s="24"/>
      <c r="N92" s="24"/>
      <c r="O92" s="26"/>
      <c r="P92" s="26"/>
    </row>
    <row r="93" spans="6:17" s="1" customFormat="1" ht="21.6" customHeight="1" x14ac:dyDescent="0.25">
      <c r="F93" s="62" t="s">
        <v>54</v>
      </c>
      <c r="G93" s="63"/>
      <c r="H93" s="63"/>
      <c r="I93" s="63"/>
      <c r="J93" s="64"/>
      <c r="K93" s="63"/>
      <c r="L93" s="65"/>
      <c r="M93" s="63"/>
      <c r="N93" s="65"/>
      <c r="O93" s="66"/>
      <c r="P93" s="66"/>
      <c r="Q93" s="17"/>
    </row>
    <row r="94" spans="6:17" s="1" customFormat="1" ht="21.6" customHeight="1" x14ac:dyDescent="0.25">
      <c r="F94" s="41" t="s">
        <v>55</v>
      </c>
      <c r="G94" s="36"/>
      <c r="H94" s="36"/>
      <c r="I94" s="36"/>
      <c r="J94" s="23"/>
      <c r="K94" s="36"/>
      <c r="L94" s="39"/>
      <c r="M94" s="36"/>
      <c r="N94" s="39"/>
      <c r="O94" s="40"/>
      <c r="P94" s="40"/>
      <c r="Q94" s="18"/>
    </row>
    <row r="95" spans="6:17" s="1" customFormat="1" ht="21.6" customHeight="1" x14ac:dyDescent="0.25">
      <c r="F95" s="68"/>
      <c r="G95" s="36" t="s">
        <v>31</v>
      </c>
      <c r="H95" s="36" t="s">
        <v>32</v>
      </c>
      <c r="I95" s="36" t="s">
        <v>33</v>
      </c>
      <c r="J95" s="23"/>
      <c r="K95" s="37" t="s">
        <v>28</v>
      </c>
      <c r="L95" s="39"/>
      <c r="M95" s="37" t="s">
        <v>34</v>
      </c>
      <c r="N95" s="39"/>
      <c r="O95" s="40" t="s">
        <v>35</v>
      </c>
      <c r="P95" s="40"/>
      <c r="Q95" s="18"/>
    </row>
    <row r="96" spans="6:17" s="1" customFormat="1" ht="21.6" customHeight="1" x14ac:dyDescent="0.25">
      <c r="F96" s="69"/>
      <c r="G96" s="55"/>
      <c r="H96" s="55"/>
      <c r="I96" s="55"/>
      <c r="J96" s="55"/>
      <c r="K96" s="55"/>
      <c r="L96" s="55"/>
      <c r="M96" s="55"/>
      <c r="N96" s="55"/>
      <c r="O96" s="53"/>
      <c r="P96" s="53"/>
      <c r="Q96" s="18"/>
    </row>
    <row r="97" spans="6:17" s="1" customFormat="1" ht="21.6" customHeight="1" x14ac:dyDescent="0.25">
      <c r="F97" s="69" t="s">
        <v>56</v>
      </c>
      <c r="G97" s="43"/>
      <c r="H97" s="44"/>
      <c r="I97" s="49"/>
      <c r="J97" s="46"/>
      <c r="K97" s="47">
        <f t="shared" ref="K97:K102" si="3">H97*I97</f>
        <v>0</v>
      </c>
      <c r="L97" s="25"/>
      <c r="M97" s="47"/>
      <c r="N97" s="25"/>
      <c r="O97" s="48"/>
      <c r="P97" s="48"/>
      <c r="Q97" s="18"/>
    </row>
    <row r="98" spans="6:17" s="1" customFormat="1" ht="21.6" customHeight="1" x14ac:dyDescent="0.25">
      <c r="F98" s="69" t="s">
        <v>56</v>
      </c>
      <c r="G98" s="43"/>
      <c r="H98" s="44"/>
      <c r="I98" s="49"/>
      <c r="J98" s="46"/>
      <c r="K98" s="47">
        <f t="shared" si="3"/>
        <v>0</v>
      </c>
      <c r="L98" s="25"/>
      <c r="M98" s="47"/>
      <c r="N98" s="25"/>
      <c r="O98" s="48"/>
      <c r="P98" s="48"/>
      <c r="Q98" s="18"/>
    </row>
    <row r="99" spans="6:17" s="1" customFormat="1" ht="21.6" customHeight="1" x14ac:dyDescent="0.25">
      <c r="F99" s="69" t="s">
        <v>56</v>
      </c>
      <c r="G99" s="43"/>
      <c r="H99" s="44"/>
      <c r="I99" s="49"/>
      <c r="J99" s="46"/>
      <c r="K99" s="47">
        <f t="shared" si="3"/>
        <v>0</v>
      </c>
      <c r="L99" s="25"/>
      <c r="M99" s="47"/>
      <c r="N99" s="25"/>
      <c r="O99" s="48"/>
      <c r="P99" s="48"/>
      <c r="Q99" s="18"/>
    </row>
    <row r="100" spans="6:17" s="1" customFormat="1" ht="21.6" customHeight="1" x14ac:dyDescent="0.25">
      <c r="F100" s="69" t="s">
        <v>57</v>
      </c>
      <c r="G100" s="43"/>
      <c r="H100" s="44"/>
      <c r="I100" s="49"/>
      <c r="J100" s="46"/>
      <c r="K100" s="47">
        <f t="shared" si="3"/>
        <v>0</v>
      </c>
      <c r="L100" s="25"/>
      <c r="M100" s="47"/>
      <c r="N100" s="25"/>
      <c r="O100" s="48"/>
      <c r="P100" s="48"/>
      <c r="Q100" s="18"/>
    </row>
    <row r="101" spans="6:17" s="1" customFormat="1" ht="21.6" customHeight="1" x14ac:dyDescent="0.25">
      <c r="F101" s="69" t="s">
        <v>58</v>
      </c>
      <c r="G101" s="43"/>
      <c r="H101" s="44"/>
      <c r="I101" s="49"/>
      <c r="J101" s="46"/>
      <c r="K101" s="47">
        <f t="shared" si="3"/>
        <v>0</v>
      </c>
      <c r="L101" s="25"/>
      <c r="M101" s="47"/>
      <c r="N101" s="25"/>
      <c r="O101" s="48"/>
      <c r="P101" s="48"/>
      <c r="Q101" s="18"/>
    </row>
    <row r="102" spans="6:17" s="1" customFormat="1" ht="21.6" customHeight="1" x14ac:dyDescent="0.25">
      <c r="F102" s="69" t="s">
        <v>59</v>
      </c>
      <c r="G102" s="43"/>
      <c r="H102" s="44"/>
      <c r="I102" s="49"/>
      <c r="J102" s="46"/>
      <c r="K102" s="47">
        <f t="shared" si="3"/>
        <v>0</v>
      </c>
      <c r="L102" s="25"/>
      <c r="M102" s="47"/>
      <c r="N102" s="25"/>
      <c r="O102" s="48"/>
      <c r="P102" s="48"/>
      <c r="Q102" s="18"/>
    </row>
    <row r="103" spans="6:17" s="1" customFormat="1" ht="21.6" customHeight="1" x14ac:dyDescent="0.25">
      <c r="F103" s="69" t="s">
        <v>60</v>
      </c>
      <c r="G103" s="43"/>
      <c r="H103" s="44"/>
      <c r="I103" s="49"/>
      <c r="J103" s="46"/>
      <c r="K103" s="47"/>
      <c r="L103" s="25"/>
      <c r="M103" s="47"/>
      <c r="N103" s="25"/>
      <c r="O103" s="48"/>
      <c r="P103" s="70"/>
      <c r="Q103" s="18"/>
    </row>
    <row r="104" spans="6:17" s="1" customFormat="1" ht="21.6" customHeight="1" x14ac:dyDescent="0.25">
      <c r="F104" s="69" t="s">
        <v>60</v>
      </c>
      <c r="G104" s="43"/>
      <c r="H104" s="44"/>
      <c r="I104" s="49"/>
      <c r="J104" s="46"/>
      <c r="K104" s="47"/>
      <c r="L104" s="25"/>
      <c r="M104" s="47"/>
      <c r="N104" s="25"/>
      <c r="O104" s="48"/>
      <c r="P104" s="70"/>
      <c r="Q104" s="18"/>
    </row>
    <row r="105" spans="6:17" s="1" customFormat="1" ht="21.6" customHeight="1" x14ac:dyDescent="0.25">
      <c r="F105" s="69"/>
      <c r="G105" s="34"/>
      <c r="H105" s="34"/>
      <c r="I105" s="34"/>
      <c r="J105" s="50" t="s">
        <v>44</v>
      </c>
      <c r="K105" s="51">
        <f>SUM(K97:K102)</f>
        <v>0</v>
      </c>
      <c r="L105" s="52"/>
      <c r="M105" s="52">
        <f>SUM(M102:M104)</f>
        <v>0</v>
      </c>
      <c r="N105" s="52"/>
      <c r="O105" s="53"/>
      <c r="P105" s="53"/>
      <c r="Q105" s="18"/>
    </row>
    <row r="106" spans="6:17" s="1" customFormat="1" ht="21.6" customHeight="1" x14ac:dyDescent="0.25">
      <c r="F106" s="69"/>
      <c r="G106" s="22"/>
      <c r="H106" s="22"/>
      <c r="I106" s="22"/>
      <c r="J106" s="23"/>
      <c r="K106" s="39"/>
      <c r="L106" s="39"/>
      <c r="M106" s="39"/>
      <c r="N106" s="39"/>
      <c r="O106" s="26"/>
      <c r="P106" s="26"/>
      <c r="Q106" s="18"/>
    </row>
    <row r="107" spans="6:17" s="1" customFormat="1" ht="21.6" customHeight="1" thickBot="1" x14ac:dyDescent="0.3">
      <c r="F107" s="71"/>
      <c r="G107" s="27"/>
      <c r="H107" s="27"/>
      <c r="I107" s="27"/>
      <c r="J107" s="59" t="s">
        <v>61</v>
      </c>
      <c r="K107" s="60">
        <f>SUM(K105)</f>
        <v>0</v>
      </c>
      <c r="L107" s="61"/>
      <c r="M107" s="61" t="e">
        <f>#REF!+M92+M105+#REF!+#REF!+#REF!+#REF!</f>
        <v>#REF!</v>
      </c>
      <c r="N107" s="61"/>
      <c r="O107" s="30"/>
      <c r="P107" s="30"/>
      <c r="Q107" s="19"/>
    </row>
    <row r="108" spans="6:17" s="1" customFormat="1" ht="21.6" customHeight="1" thickBot="1" x14ac:dyDescent="0.3">
      <c r="F108" s="55"/>
      <c r="G108" s="22"/>
      <c r="H108" s="22"/>
      <c r="I108" s="22"/>
      <c r="J108" s="23"/>
      <c r="K108" s="24"/>
      <c r="L108" s="24"/>
      <c r="M108" s="24"/>
      <c r="N108" s="24"/>
      <c r="O108" s="26"/>
      <c r="P108" s="26"/>
    </row>
    <row r="109" spans="6:17" s="1" customFormat="1" ht="21.6" customHeight="1" x14ac:dyDescent="0.25">
      <c r="F109" s="62" t="s">
        <v>62</v>
      </c>
      <c r="G109" s="63"/>
      <c r="H109" s="72"/>
      <c r="I109" s="72"/>
      <c r="J109" s="64"/>
      <c r="K109" s="63"/>
      <c r="L109" s="65"/>
      <c r="M109" s="63"/>
      <c r="N109" s="65"/>
      <c r="O109" s="66"/>
      <c r="P109" s="66"/>
      <c r="Q109" s="17"/>
    </row>
    <row r="110" spans="6:17" s="1" customFormat="1" ht="21.6" customHeight="1" x14ac:dyDescent="0.25">
      <c r="F110" s="41" t="s">
        <v>63</v>
      </c>
      <c r="G110" s="36"/>
      <c r="H110" s="22"/>
      <c r="I110" s="22"/>
      <c r="J110" s="23"/>
      <c r="K110" s="36"/>
      <c r="L110" s="39"/>
      <c r="M110" s="36"/>
      <c r="N110" s="39"/>
      <c r="O110" s="40"/>
      <c r="P110" s="40"/>
      <c r="Q110" s="18"/>
    </row>
    <row r="111" spans="6:17" s="1" customFormat="1" ht="21.6" customHeight="1" x14ac:dyDescent="0.25">
      <c r="F111" s="68"/>
      <c r="G111" s="36" t="s">
        <v>31</v>
      </c>
      <c r="H111" s="36" t="s">
        <v>32</v>
      </c>
      <c r="I111" s="36" t="s">
        <v>33</v>
      </c>
      <c r="J111" s="23"/>
      <c r="K111" s="37" t="s">
        <v>28</v>
      </c>
      <c r="L111" s="39"/>
      <c r="M111" s="37" t="s">
        <v>34</v>
      </c>
      <c r="N111" s="39"/>
      <c r="O111" s="40" t="s">
        <v>35</v>
      </c>
      <c r="P111" s="40"/>
      <c r="Q111" s="18"/>
    </row>
    <row r="112" spans="6:17" s="1" customFormat="1" ht="21.6" customHeight="1" x14ac:dyDescent="0.25">
      <c r="F112" s="69"/>
      <c r="G112" s="55"/>
      <c r="H112" s="55"/>
      <c r="I112" s="55"/>
      <c r="J112" s="55"/>
      <c r="K112" s="55"/>
      <c r="L112" s="55"/>
      <c r="M112" s="55"/>
      <c r="N112" s="55"/>
      <c r="O112" s="53"/>
      <c r="P112" s="53"/>
      <c r="Q112" s="18"/>
    </row>
    <row r="113" spans="6:17" s="1" customFormat="1" ht="21.6" customHeight="1" x14ac:dyDescent="0.25">
      <c r="F113" s="69" t="s">
        <v>64</v>
      </c>
      <c r="G113" s="43"/>
      <c r="H113" s="44"/>
      <c r="I113" s="49"/>
      <c r="J113" s="46"/>
      <c r="K113" s="47">
        <f t="shared" ref="K113:K122" si="4">H113*I113</f>
        <v>0</v>
      </c>
      <c r="L113" s="25"/>
      <c r="M113" s="47"/>
      <c r="N113" s="25"/>
      <c r="O113" s="73"/>
      <c r="P113" s="48"/>
      <c r="Q113" s="18"/>
    </row>
    <row r="114" spans="6:17" s="1" customFormat="1" ht="21.6" customHeight="1" x14ac:dyDescent="0.25">
      <c r="F114" s="69" t="s">
        <v>65</v>
      </c>
      <c r="G114" s="43"/>
      <c r="H114" s="44"/>
      <c r="I114" s="49"/>
      <c r="J114" s="46"/>
      <c r="K114" s="47">
        <f t="shared" si="4"/>
        <v>0</v>
      </c>
      <c r="L114" s="25"/>
      <c r="M114" s="47"/>
      <c r="N114" s="25"/>
      <c r="O114" s="73"/>
      <c r="P114" s="48"/>
      <c r="Q114" s="18"/>
    </row>
    <row r="115" spans="6:17" s="1" customFormat="1" ht="21.6" customHeight="1" x14ac:dyDescent="0.25">
      <c r="F115" s="69" t="s">
        <v>66</v>
      </c>
      <c r="G115" s="43"/>
      <c r="H115" s="44"/>
      <c r="I115" s="49"/>
      <c r="J115" s="46"/>
      <c r="K115" s="47">
        <f t="shared" si="4"/>
        <v>0</v>
      </c>
      <c r="L115" s="25"/>
      <c r="M115" s="47"/>
      <c r="N115" s="25"/>
      <c r="O115" s="73"/>
      <c r="P115" s="48"/>
      <c r="Q115" s="18"/>
    </row>
    <row r="116" spans="6:17" s="1" customFormat="1" ht="21.6" customHeight="1" x14ac:dyDescent="0.25">
      <c r="F116" s="69"/>
      <c r="G116" s="43"/>
      <c r="H116" s="44"/>
      <c r="I116" s="49"/>
      <c r="J116" s="46"/>
      <c r="K116" s="47">
        <f t="shared" si="4"/>
        <v>0</v>
      </c>
      <c r="L116" s="25"/>
      <c r="M116" s="47"/>
      <c r="N116" s="25"/>
      <c r="O116" s="73"/>
      <c r="P116" s="48"/>
      <c r="Q116" s="18"/>
    </row>
    <row r="117" spans="6:17" s="1" customFormat="1" ht="21.6" customHeight="1" x14ac:dyDescent="0.25">
      <c r="F117" s="69" t="s">
        <v>67</v>
      </c>
      <c r="G117" s="43"/>
      <c r="H117" s="44"/>
      <c r="I117" s="49"/>
      <c r="J117" s="23"/>
      <c r="K117" s="47">
        <f t="shared" si="4"/>
        <v>0</v>
      </c>
      <c r="L117" s="25"/>
      <c r="M117" s="47"/>
      <c r="N117" s="25"/>
      <c r="O117" s="73"/>
      <c r="P117" s="48"/>
      <c r="Q117" s="18"/>
    </row>
    <row r="118" spans="6:17" s="1" customFormat="1" ht="21.6" customHeight="1" x14ac:dyDescent="0.25">
      <c r="F118" s="69" t="s">
        <v>67</v>
      </c>
      <c r="G118" s="43"/>
      <c r="H118" s="44"/>
      <c r="I118" s="49"/>
      <c r="J118" s="23"/>
      <c r="K118" s="47">
        <f t="shared" si="4"/>
        <v>0</v>
      </c>
      <c r="L118" s="25"/>
      <c r="M118" s="47"/>
      <c r="N118" s="25"/>
      <c r="O118" s="73"/>
      <c r="P118" s="48"/>
      <c r="Q118" s="18"/>
    </row>
    <row r="119" spans="6:17" s="1" customFormat="1" ht="21.6" customHeight="1" x14ac:dyDescent="0.25">
      <c r="F119" s="69" t="s">
        <v>67</v>
      </c>
      <c r="G119" s="43"/>
      <c r="H119" s="44"/>
      <c r="I119" s="49"/>
      <c r="J119" s="55"/>
      <c r="K119" s="47">
        <f t="shared" si="4"/>
        <v>0</v>
      </c>
      <c r="L119" s="55"/>
      <c r="M119" s="55"/>
      <c r="N119" s="55"/>
      <c r="O119" s="73"/>
      <c r="P119" s="48"/>
      <c r="Q119" s="18"/>
    </row>
    <row r="120" spans="6:17" s="1" customFormat="1" ht="21.6" customHeight="1" x14ac:dyDescent="0.25">
      <c r="F120" s="69"/>
      <c r="G120" s="43"/>
      <c r="H120" s="44"/>
      <c r="I120" s="49"/>
      <c r="J120" s="55"/>
      <c r="K120" s="47">
        <f t="shared" si="4"/>
        <v>0</v>
      </c>
      <c r="L120" s="55"/>
      <c r="M120" s="55"/>
      <c r="N120" s="55"/>
      <c r="O120" s="73"/>
      <c r="P120" s="48"/>
      <c r="Q120" s="18"/>
    </row>
    <row r="121" spans="6:17" s="1" customFormat="1" ht="21.6" customHeight="1" x14ac:dyDescent="0.25">
      <c r="F121" s="69"/>
      <c r="G121" s="43"/>
      <c r="H121" s="44"/>
      <c r="I121" s="49"/>
      <c r="J121" s="55"/>
      <c r="K121" s="47">
        <f t="shared" si="4"/>
        <v>0</v>
      </c>
      <c r="L121" s="55"/>
      <c r="M121" s="55"/>
      <c r="N121" s="55"/>
      <c r="O121" s="73"/>
      <c r="P121" s="48"/>
      <c r="Q121" s="18"/>
    </row>
    <row r="122" spans="6:17" s="1" customFormat="1" ht="21.6" customHeight="1" x14ac:dyDescent="0.25">
      <c r="F122" s="69"/>
      <c r="G122" s="43"/>
      <c r="H122" s="44"/>
      <c r="I122" s="49"/>
      <c r="J122" s="23"/>
      <c r="K122" s="47">
        <f t="shared" si="4"/>
        <v>0</v>
      </c>
      <c r="L122" s="25"/>
      <c r="M122" s="47"/>
      <c r="N122" s="25"/>
      <c r="O122" s="73"/>
      <c r="P122" s="48"/>
      <c r="Q122" s="18"/>
    </row>
    <row r="123" spans="6:17" s="1" customFormat="1" ht="21.6" customHeight="1" x14ac:dyDescent="0.25">
      <c r="F123" s="74"/>
      <c r="G123" s="22"/>
      <c r="H123" s="22"/>
      <c r="I123" s="22"/>
      <c r="J123" s="50" t="s">
        <v>44</v>
      </c>
      <c r="K123" s="51">
        <f>SUM(K113:K115)</f>
        <v>0</v>
      </c>
      <c r="L123" s="52"/>
      <c r="M123" s="52">
        <f>SUM(M113:M122)</f>
        <v>0</v>
      </c>
      <c r="N123" s="52"/>
      <c r="O123" s="26"/>
      <c r="P123" s="26"/>
      <c r="Q123" s="18"/>
    </row>
    <row r="124" spans="6:17" s="1" customFormat="1" ht="21.6" customHeight="1" x14ac:dyDescent="0.25">
      <c r="F124" s="74"/>
      <c r="G124" s="22"/>
      <c r="H124" s="22"/>
      <c r="I124" s="22"/>
      <c r="J124" s="23"/>
      <c r="K124" s="39"/>
      <c r="L124" s="52"/>
      <c r="M124" s="52"/>
      <c r="N124" s="52"/>
      <c r="O124" s="26"/>
      <c r="P124" s="26"/>
      <c r="Q124" s="18"/>
    </row>
    <row r="125" spans="6:17" s="1" customFormat="1" ht="21.6" customHeight="1" thickBot="1" x14ac:dyDescent="0.3">
      <c r="F125" s="71"/>
      <c r="G125" s="27"/>
      <c r="H125" s="27"/>
      <c r="I125" s="27"/>
      <c r="J125" s="59" t="s">
        <v>68</v>
      </c>
      <c r="K125" s="60">
        <f>SUM(K123)</f>
        <v>0</v>
      </c>
      <c r="L125" s="75"/>
      <c r="M125" s="75"/>
      <c r="N125" s="75"/>
      <c r="O125" s="30"/>
      <c r="P125" s="30"/>
      <c r="Q125" s="19"/>
    </row>
    <row r="126" spans="6:17" s="8" customFormat="1" ht="21.6" customHeight="1" thickBot="1" x14ac:dyDescent="0.3">
      <c r="F126" s="21" t="s">
        <v>69</v>
      </c>
      <c r="J126" s="9"/>
      <c r="K126" s="10"/>
      <c r="L126" s="10"/>
      <c r="M126" s="10"/>
      <c r="N126" s="10"/>
      <c r="O126" s="12"/>
      <c r="P126" s="12"/>
    </row>
    <row r="127" spans="6:17" s="1" customFormat="1" ht="21.6" customHeight="1" x14ac:dyDescent="0.25">
      <c r="F127" s="67" t="s">
        <v>70</v>
      </c>
      <c r="G127" s="22"/>
      <c r="H127" s="22"/>
      <c r="I127" s="22"/>
      <c r="J127" s="23"/>
      <c r="K127" s="25"/>
      <c r="L127" s="25"/>
      <c r="M127" s="25"/>
      <c r="N127" s="25"/>
      <c r="O127" s="26"/>
      <c r="P127" s="26"/>
    </row>
    <row r="128" spans="6:17" s="1" customFormat="1" ht="21.6" customHeight="1" x14ac:dyDescent="0.25">
      <c r="F128" s="76"/>
      <c r="G128" s="22" t="s">
        <v>31</v>
      </c>
      <c r="H128" s="22" t="s">
        <v>32</v>
      </c>
      <c r="I128" s="22" t="s">
        <v>71</v>
      </c>
      <c r="J128" s="23"/>
      <c r="K128" s="25" t="s">
        <v>28</v>
      </c>
      <c r="L128" s="25"/>
      <c r="M128" s="25"/>
      <c r="N128" s="25"/>
      <c r="O128" s="26" t="s">
        <v>35</v>
      </c>
      <c r="P128" s="26"/>
    </row>
    <row r="129" spans="6:17" s="1" customFormat="1" ht="21.6" customHeight="1" x14ac:dyDescent="0.25">
      <c r="F129" s="69" t="s">
        <v>72</v>
      </c>
      <c r="G129" s="43"/>
      <c r="H129" s="44"/>
      <c r="I129" s="49"/>
      <c r="J129" s="23"/>
      <c r="K129" s="47">
        <f>H129*I129</f>
        <v>0</v>
      </c>
      <c r="L129" s="25"/>
      <c r="M129" s="25"/>
      <c r="N129" s="25"/>
      <c r="O129" s="73"/>
      <c r="P129" s="48"/>
    </row>
    <row r="130" spans="6:17" s="1" customFormat="1" ht="21.6" customHeight="1" x14ac:dyDescent="0.25">
      <c r="F130" s="69" t="s">
        <v>72</v>
      </c>
      <c r="G130" s="43"/>
      <c r="H130" s="44"/>
      <c r="I130" s="49"/>
      <c r="J130" s="23"/>
      <c r="K130" s="47">
        <f>H130*I130</f>
        <v>0</v>
      </c>
      <c r="L130" s="25"/>
      <c r="M130" s="25"/>
      <c r="N130" s="25"/>
      <c r="O130" s="73"/>
      <c r="P130" s="48"/>
    </row>
    <row r="131" spans="6:17" s="1" customFormat="1" ht="21.6" customHeight="1" x14ac:dyDescent="0.25">
      <c r="F131" s="76"/>
      <c r="G131" s="22"/>
      <c r="H131" s="22"/>
      <c r="I131" s="22"/>
      <c r="J131" s="23" t="s">
        <v>73</v>
      </c>
      <c r="K131" s="51">
        <f>SUM(K129:K130)</f>
        <v>0</v>
      </c>
      <c r="L131" s="25"/>
      <c r="M131" s="25"/>
      <c r="N131" s="25"/>
      <c r="O131" s="26"/>
      <c r="P131" s="26"/>
    </row>
    <row r="132" spans="6:17" s="113" customFormat="1" ht="21.6" customHeight="1" thickBot="1" x14ac:dyDescent="0.3">
      <c r="F132" s="112"/>
      <c r="G132" s="114"/>
      <c r="H132" s="114"/>
      <c r="I132" s="114"/>
      <c r="J132" s="115"/>
      <c r="K132" s="116"/>
      <c r="L132" s="117"/>
      <c r="M132" s="117"/>
      <c r="N132" s="117"/>
      <c r="O132" s="118"/>
      <c r="P132" s="118"/>
    </row>
    <row r="133" spans="6:17" s="1" customFormat="1" ht="21.6" customHeight="1" thickTop="1" x14ac:dyDescent="0.25">
      <c r="F133" s="76"/>
      <c r="G133" s="22"/>
      <c r="H133" s="22"/>
      <c r="I133" s="22"/>
      <c r="J133" s="23"/>
      <c r="K133" s="51"/>
      <c r="L133" s="25"/>
      <c r="M133" s="25"/>
      <c r="N133" s="25"/>
      <c r="O133" s="26"/>
      <c r="P133" s="26"/>
    </row>
    <row r="134" spans="6:17" s="1" customFormat="1" ht="21.6" customHeight="1" x14ac:dyDescent="0.25">
      <c r="F134" s="34"/>
      <c r="G134" s="34"/>
      <c r="H134" s="77"/>
      <c r="I134" s="22"/>
      <c r="J134" s="78"/>
      <c r="K134" s="52"/>
      <c r="L134" s="79"/>
      <c r="M134" s="52"/>
      <c r="N134" s="79"/>
      <c r="O134" s="53"/>
      <c r="P134" s="53"/>
      <c r="Q134" s="7"/>
    </row>
    <row r="135" spans="6:17" s="1" customFormat="1" ht="21.6" customHeight="1" x14ac:dyDescent="0.25">
      <c r="F135" s="80" t="s">
        <v>74</v>
      </c>
      <c r="G135" s="36" t="s">
        <v>31</v>
      </c>
      <c r="H135" s="77"/>
      <c r="I135" s="22"/>
      <c r="J135" s="78"/>
      <c r="K135" s="37" t="s">
        <v>28</v>
      </c>
      <c r="L135" s="79"/>
      <c r="M135" s="52"/>
      <c r="N135" s="79"/>
      <c r="O135" s="40" t="s">
        <v>35</v>
      </c>
      <c r="P135" s="40"/>
      <c r="Q135" s="7"/>
    </row>
    <row r="136" spans="6:17" s="1" customFormat="1" ht="21.6" customHeight="1" x14ac:dyDescent="0.25">
      <c r="F136" s="55" t="s">
        <v>75</v>
      </c>
      <c r="G136" s="43"/>
      <c r="H136" s="77"/>
      <c r="I136" s="22"/>
      <c r="J136" s="78"/>
      <c r="K136" s="47"/>
      <c r="L136" s="79"/>
      <c r="M136" s="52"/>
      <c r="N136" s="79"/>
      <c r="O136" s="48" t="s">
        <v>76</v>
      </c>
      <c r="P136" s="48"/>
      <c r="Q136" s="7"/>
    </row>
    <row r="137" spans="6:17" s="1" customFormat="1" ht="21.6" customHeight="1" thickBot="1" x14ac:dyDescent="0.3">
      <c r="F137" s="34"/>
      <c r="G137" s="22"/>
      <c r="H137" s="22"/>
      <c r="I137" s="22"/>
      <c r="J137" s="23"/>
      <c r="K137" s="24"/>
      <c r="L137" s="24"/>
      <c r="M137" s="24"/>
      <c r="N137" s="24"/>
      <c r="O137" s="26"/>
      <c r="P137" s="26"/>
    </row>
    <row r="138" spans="6:17" s="1" customFormat="1" ht="21.6" customHeight="1" thickBot="1" x14ac:dyDescent="0.3">
      <c r="F138" s="80" t="s">
        <v>77</v>
      </c>
      <c r="G138" s="22"/>
      <c r="H138" s="22"/>
      <c r="I138" s="81"/>
      <c r="J138" s="82" t="s">
        <v>78</v>
      </c>
      <c r="K138" s="83">
        <f>SUM(K39,K91,K107,K125,K131)</f>
        <v>0</v>
      </c>
      <c r="L138" s="79"/>
      <c r="M138" s="84" t="e">
        <f>M91+#REF!+#REF!+M123+M39</f>
        <v>#REF!</v>
      </c>
      <c r="N138" s="79"/>
      <c r="O138" s="26"/>
      <c r="P138" s="26"/>
    </row>
    <row r="139" spans="6:17" s="1" customFormat="1" ht="21.6" customHeight="1" x14ac:dyDescent="0.25">
      <c r="F139" s="80"/>
      <c r="G139" s="22"/>
      <c r="H139" s="22"/>
      <c r="I139" s="81"/>
      <c r="J139" s="82"/>
      <c r="K139" s="51"/>
      <c r="L139" s="79"/>
      <c r="M139" s="84"/>
      <c r="N139" s="79"/>
      <c r="O139" s="26"/>
      <c r="P139" s="26"/>
    </row>
    <row r="140" spans="6:17" s="1" customFormat="1" ht="21.6" customHeight="1" thickBot="1" x14ac:dyDescent="0.3">
      <c r="F140" s="85" t="s">
        <v>79</v>
      </c>
      <c r="G140" s="27"/>
      <c r="H140" s="27"/>
      <c r="I140" s="27"/>
      <c r="J140" s="28"/>
      <c r="K140" s="129">
        <f>MIN(K138*0.9,300000)</f>
        <v>0</v>
      </c>
      <c r="L140" s="29"/>
      <c r="M140" s="29"/>
      <c r="N140" s="29"/>
      <c r="O140" s="48" t="s">
        <v>80</v>
      </c>
      <c r="P140" s="30"/>
      <c r="Q140" s="8"/>
    </row>
    <row r="141" spans="6:17" s="1" customFormat="1" ht="21.6" customHeight="1" x14ac:dyDescent="0.25">
      <c r="F141" s="34"/>
      <c r="G141" s="22"/>
      <c r="H141" s="22"/>
      <c r="I141" s="22"/>
      <c r="J141" s="23"/>
      <c r="K141" s="24"/>
      <c r="L141" s="24"/>
      <c r="M141" s="24"/>
      <c r="N141" s="24"/>
      <c r="O141" s="26"/>
      <c r="P141" s="26"/>
    </row>
    <row r="142" spans="6:17" s="1" customFormat="1" ht="21.6" customHeight="1" x14ac:dyDescent="0.4">
      <c r="F142" s="31" t="s">
        <v>81</v>
      </c>
      <c r="G142" s="22"/>
      <c r="H142" s="22"/>
      <c r="I142" s="22"/>
      <c r="J142" s="23"/>
      <c r="K142" s="24"/>
      <c r="L142" s="24"/>
      <c r="M142" s="24"/>
      <c r="N142" s="24"/>
      <c r="O142" s="26"/>
      <c r="P142" s="26"/>
    </row>
    <row r="143" spans="6:17" s="1" customFormat="1" ht="21.6" customHeight="1" x14ac:dyDescent="0.25">
      <c r="F143" s="34"/>
      <c r="G143" s="22"/>
      <c r="H143" s="22"/>
      <c r="I143" s="22"/>
      <c r="J143" s="23"/>
      <c r="K143" s="24"/>
      <c r="L143" s="24"/>
      <c r="M143" s="24"/>
      <c r="N143" s="24"/>
      <c r="O143" s="26"/>
      <c r="P143" s="26"/>
    </row>
    <row r="144" spans="6:17" s="1" customFormat="1" ht="21.6" customHeight="1" x14ac:dyDescent="0.25">
      <c r="F144" s="80" t="s">
        <v>82</v>
      </c>
      <c r="G144" s="36"/>
      <c r="H144" s="22"/>
      <c r="I144" s="22"/>
      <c r="J144" s="23"/>
      <c r="K144" s="36"/>
      <c r="L144" s="39"/>
      <c r="M144" s="36"/>
      <c r="N144" s="39"/>
      <c r="O144" s="40"/>
      <c r="P144" s="40"/>
    </row>
    <row r="145" spans="1:16" s="1" customFormat="1" ht="21.6" customHeight="1" x14ac:dyDescent="0.25">
      <c r="F145" s="80"/>
      <c r="G145" s="36" t="s">
        <v>83</v>
      </c>
      <c r="H145" s="22"/>
      <c r="I145" s="22"/>
      <c r="J145" s="23"/>
      <c r="K145" s="37" t="s">
        <v>84</v>
      </c>
      <c r="L145" s="39"/>
      <c r="M145" s="37" t="s">
        <v>34</v>
      </c>
      <c r="N145" s="39"/>
      <c r="O145" s="40" t="s">
        <v>35</v>
      </c>
      <c r="P145" s="40"/>
    </row>
    <row r="146" spans="1:16" s="1" customFormat="1" ht="21.6" customHeight="1" x14ac:dyDescent="0.25">
      <c r="F146" s="55" t="s">
        <v>85</v>
      </c>
      <c r="G146" s="133"/>
      <c r="H146" s="133"/>
      <c r="I146" s="133"/>
      <c r="J146" s="23"/>
      <c r="K146" s="47"/>
      <c r="L146" s="24"/>
      <c r="M146" s="47"/>
      <c r="N146" s="24"/>
      <c r="O146" s="48"/>
      <c r="P146" s="48"/>
    </row>
    <row r="147" spans="1:16" s="1" customFormat="1" ht="21.6" customHeight="1" x14ac:dyDescent="0.25">
      <c r="F147" s="55" t="s">
        <v>86</v>
      </c>
      <c r="G147" s="130"/>
      <c r="H147" s="130"/>
      <c r="I147" s="130"/>
      <c r="J147" s="23"/>
      <c r="K147" s="47"/>
      <c r="L147" s="24"/>
      <c r="M147" s="47"/>
      <c r="N147" s="24"/>
      <c r="O147" s="48"/>
      <c r="P147" s="48"/>
    </row>
    <row r="148" spans="1:16" s="1" customFormat="1" ht="21.6" customHeight="1" x14ac:dyDescent="0.25">
      <c r="F148" s="55" t="s">
        <v>86</v>
      </c>
      <c r="G148" s="130"/>
      <c r="H148" s="130"/>
      <c r="I148" s="130"/>
      <c r="J148" s="23"/>
      <c r="K148" s="47"/>
      <c r="L148" s="24"/>
      <c r="M148" s="47"/>
      <c r="N148" s="24"/>
      <c r="O148" s="48"/>
      <c r="P148" s="48"/>
    </row>
    <row r="149" spans="1:16" s="1" customFormat="1" ht="21.6" customHeight="1" x14ac:dyDescent="0.25">
      <c r="F149" s="55" t="s">
        <v>87</v>
      </c>
      <c r="G149" s="130"/>
      <c r="H149" s="130"/>
      <c r="I149" s="130"/>
      <c r="J149" s="23"/>
      <c r="K149" s="47"/>
      <c r="L149" s="24"/>
      <c r="M149" s="47"/>
      <c r="N149" s="24"/>
      <c r="O149" s="48"/>
      <c r="P149" s="48"/>
    </row>
    <row r="150" spans="1:16" s="1" customFormat="1" ht="21.6" customHeight="1" x14ac:dyDescent="0.25">
      <c r="F150" s="55" t="s">
        <v>88</v>
      </c>
      <c r="G150" s="130"/>
      <c r="H150" s="130"/>
      <c r="I150" s="130"/>
      <c r="J150" s="23"/>
      <c r="K150" s="47"/>
      <c r="L150" s="24"/>
      <c r="M150" s="47"/>
      <c r="N150" s="24"/>
      <c r="O150" s="48"/>
      <c r="P150" s="48"/>
    </row>
    <row r="151" spans="1:16" s="1" customFormat="1" ht="21.6" customHeight="1" x14ac:dyDescent="0.25">
      <c r="F151" s="86"/>
      <c r="G151" s="87"/>
      <c r="H151" s="87"/>
      <c r="I151" s="87"/>
      <c r="J151" s="88"/>
      <c r="K151" s="89"/>
      <c r="L151" s="39"/>
      <c r="M151" s="87"/>
      <c r="N151" s="39"/>
      <c r="O151" s="90"/>
      <c r="P151" s="90"/>
    </row>
    <row r="152" spans="1:16" s="1" customFormat="1" ht="21.6" customHeight="1" x14ac:dyDescent="0.25">
      <c r="F152" s="80"/>
      <c r="G152" s="80"/>
      <c r="H152" s="80"/>
      <c r="I152" s="80"/>
      <c r="J152" s="80"/>
      <c r="K152" s="80"/>
      <c r="L152" s="80"/>
      <c r="M152" s="80"/>
      <c r="N152" s="80"/>
      <c r="O152" s="91"/>
      <c r="P152" s="91"/>
    </row>
    <row r="153" spans="1:16" s="1" customFormat="1" ht="21.6" customHeight="1" x14ac:dyDescent="0.25">
      <c r="F153" s="34"/>
      <c r="G153" s="22"/>
      <c r="H153" s="22"/>
      <c r="I153" s="22"/>
      <c r="J153" s="50" t="s">
        <v>89</v>
      </c>
      <c r="K153" s="92">
        <f>SUM(K146:K150)</f>
        <v>0</v>
      </c>
      <c r="L153" s="93"/>
      <c r="M153" s="94">
        <f>SUM(M146:M150)</f>
        <v>0</v>
      </c>
      <c r="N153" s="93"/>
      <c r="O153" s="26"/>
      <c r="P153" s="26"/>
    </row>
    <row r="154" spans="1:16" s="1" customFormat="1" ht="21.6" customHeight="1" x14ac:dyDescent="0.25">
      <c r="F154" s="34"/>
      <c r="G154" s="22"/>
      <c r="H154" s="22"/>
      <c r="I154" s="22"/>
      <c r="J154" s="23"/>
      <c r="K154" s="24"/>
      <c r="L154" s="24"/>
      <c r="M154" s="24"/>
      <c r="N154" s="24"/>
      <c r="O154" s="26"/>
      <c r="P154" s="26"/>
    </row>
    <row r="155" spans="1:16" s="1" customFormat="1" ht="21.6" customHeight="1" x14ac:dyDescent="0.25">
      <c r="A155" s="1">
        <v>1</v>
      </c>
      <c r="B155" s="1">
        <v>1</v>
      </c>
      <c r="F155" s="34"/>
      <c r="G155" s="22"/>
      <c r="H155" s="22"/>
      <c r="I155" s="22"/>
      <c r="J155" s="23"/>
      <c r="K155" s="24"/>
      <c r="L155" s="24"/>
      <c r="M155" s="24"/>
      <c r="N155" s="24"/>
      <c r="O155" s="26"/>
      <c r="P155" s="26"/>
    </row>
    <row r="156" spans="1:16" s="1" customFormat="1" ht="21.6" customHeight="1" x14ac:dyDescent="0.4">
      <c r="A156" s="1">
        <v>1</v>
      </c>
      <c r="B156" s="1">
        <v>1</v>
      </c>
      <c r="F156" s="31" t="s">
        <v>90</v>
      </c>
      <c r="G156" s="22"/>
      <c r="H156" s="22"/>
      <c r="I156" s="22"/>
      <c r="J156" s="23"/>
      <c r="K156" s="24"/>
      <c r="L156" s="24"/>
      <c r="M156" s="24"/>
      <c r="N156" s="24"/>
      <c r="O156" s="26"/>
      <c r="P156" s="26"/>
    </row>
    <row r="157" spans="1:16" s="1" customFormat="1" ht="21.6" customHeight="1" x14ac:dyDescent="0.25">
      <c r="A157" s="1">
        <v>1</v>
      </c>
      <c r="B157" s="1">
        <v>1</v>
      </c>
      <c r="F157" s="34"/>
      <c r="G157" s="22"/>
      <c r="H157" s="22"/>
      <c r="I157" s="22"/>
      <c r="J157" s="23"/>
      <c r="K157" s="22"/>
      <c r="L157" s="22"/>
      <c r="M157" s="22"/>
      <c r="N157" s="22"/>
      <c r="O157" s="26"/>
      <c r="P157" s="26"/>
    </row>
    <row r="158" spans="1:16" s="1" customFormat="1" ht="21.6" customHeight="1" x14ac:dyDescent="0.25">
      <c r="A158" s="1">
        <v>1</v>
      </c>
      <c r="B158" s="1">
        <v>1</v>
      </c>
      <c r="C158" s="1" t="s">
        <v>91</v>
      </c>
      <c r="F158" s="80" t="s">
        <v>91</v>
      </c>
      <c r="G158" s="22"/>
      <c r="H158" s="22"/>
      <c r="I158" s="22"/>
      <c r="J158" s="23"/>
      <c r="K158" s="36"/>
      <c r="L158" s="39"/>
      <c r="M158" s="36"/>
      <c r="N158" s="39"/>
      <c r="O158" s="26"/>
      <c r="P158" s="26"/>
    </row>
    <row r="159" spans="1:16" s="1" customFormat="1" ht="21.6" customHeight="1" x14ac:dyDescent="0.25">
      <c r="B159" s="1">
        <v>1</v>
      </c>
      <c r="C159" s="1" t="s">
        <v>91</v>
      </c>
      <c r="F159" s="80"/>
      <c r="G159" s="22"/>
      <c r="H159" s="22"/>
      <c r="I159" s="22"/>
      <c r="J159" s="23"/>
      <c r="K159" s="36" t="s">
        <v>92</v>
      </c>
      <c r="L159" s="39"/>
      <c r="M159" s="36"/>
      <c r="N159" s="39"/>
      <c r="O159" s="26"/>
      <c r="P159" s="26"/>
    </row>
    <row r="160" spans="1:16" s="1" customFormat="1" ht="21.6" customHeight="1" x14ac:dyDescent="0.25">
      <c r="B160" s="1">
        <v>1</v>
      </c>
      <c r="C160" s="1" t="s">
        <v>91</v>
      </c>
      <c r="F160" s="55" t="s">
        <v>93</v>
      </c>
      <c r="G160" s="22"/>
      <c r="H160" s="22"/>
      <c r="I160" s="22"/>
      <c r="J160" s="23"/>
      <c r="K160" s="95" t="str">
        <f>IFERROR(K138/#REF!,"")</f>
        <v/>
      </c>
      <c r="L160" s="95"/>
      <c r="M160" s="95"/>
      <c r="N160" s="95"/>
      <c r="O160" s="26"/>
      <c r="P160" s="26"/>
    </row>
    <row r="161" spans="1:16" s="1" customFormat="1" ht="21.6" customHeight="1" x14ac:dyDescent="0.25">
      <c r="B161" s="1">
        <v>1</v>
      </c>
      <c r="C161" s="1" t="s">
        <v>91</v>
      </c>
      <c r="F161" s="55" t="s">
        <v>94</v>
      </c>
      <c r="G161" s="22"/>
      <c r="H161" s="22"/>
      <c r="I161" s="22"/>
      <c r="J161" s="23"/>
      <c r="K161" s="95" t="str">
        <f>IFERROR(K138/(#REF!+#REF!),"")</f>
        <v/>
      </c>
      <c r="L161" s="95"/>
      <c r="M161" s="95"/>
      <c r="N161" s="95"/>
      <c r="O161" s="26"/>
      <c r="P161" s="26"/>
    </row>
    <row r="162" spans="1:16" s="1" customFormat="1" ht="21.6" customHeight="1" x14ac:dyDescent="0.25">
      <c r="B162" s="1">
        <v>1</v>
      </c>
      <c r="C162" s="1" t="s">
        <v>91</v>
      </c>
      <c r="F162" s="55" t="s">
        <v>95</v>
      </c>
      <c r="G162" s="22"/>
      <c r="H162" s="22"/>
      <c r="I162" s="22"/>
      <c r="J162" s="23"/>
      <c r="K162" s="95" t="str">
        <f>IFERROR(K123/(#REF!+#REF!),"")</f>
        <v/>
      </c>
      <c r="L162" s="95"/>
      <c r="M162" s="95"/>
      <c r="N162" s="95"/>
      <c r="O162" s="26"/>
      <c r="P162" s="26"/>
    </row>
    <row r="163" spans="1:16" s="1" customFormat="1" ht="21.6" customHeight="1" x14ac:dyDescent="0.25">
      <c r="B163" s="1">
        <v>1</v>
      </c>
      <c r="C163" s="1" t="s">
        <v>91</v>
      </c>
      <c r="F163" s="55" t="s">
        <v>96</v>
      </c>
      <c r="G163" s="22"/>
      <c r="H163" s="22"/>
      <c r="I163" s="22"/>
      <c r="J163" s="23"/>
      <c r="K163" s="96" t="str">
        <f>IFERROR(#REF!/K153,"")</f>
        <v/>
      </c>
      <c r="L163" s="95"/>
      <c r="M163" s="96"/>
      <c r="N163" s="95"/>
      <c r="O163" s="26"/>
      <c r="P163" s="26"/>
    </row>
    <row r="164" spans="1:16" s="1" customFormat="1" ht="21.6" customHeight="1" x14ac:dyDescent="0.25">
      <c r="B164" s="1">
        <v>1</v>
      </c>
      <c r="C164" s="1" t="s">
        <v>91</v>
      </c>
      <c r="F164" s="34"/>
      <c r="G164" s="22"/>
      <c r="H164" s="22"/>
      <c r="I164" s="22"/>
      <c r="J164" s="23"/>
      <c r="K164" s="52"/>
      <c r="L164" s="52"/>
      <c r="M164" s="52"/>
      <c r="N164" s="52"/>
      <c r="O164" s="26"/>
      <c r="P164" s="26"/>
    </row>
    <row r="165" spans="1:16" s="1" customFormat="1" ht="21.6" customHeight="1" x14ac:dyDescent="0.25">
      <c r="A165" s="1">
        <v>1</v>
      </c>
      <c r="B165" s="1">
        <v>1</v>
      </c>
      <c r="C165" s="1" t="s">
        <v>97</v>
      </c>
      <c r="F165" s="80" t="s">
        <v>97</v>
      </c>
      <c r="G165" s="22"/>
      <c r="H165" s="22"/>
      <c r="I165" s="22"/>
      <c r="J165" s="23"/>
      <c r="K165" s="36"/>
      <c r="L165" s="39"/>
      <c r="M165" s="36"/>
      <c r="N165" s="39"/>
      <c r="O165" s="26"/>
      <c r="P165" s="26"/>
    </row>
    <row r="166" spans="1:16" s="1" customFormat="1" ht="21.6" customHeight="1" x14ac:dyDescent="0.25">
      <c r="B166" s="1">
        <v>1</v>
      </c>
      <c r="C166" s="1" t="s">
        <v>97</v>
      </c>
      <c r="F166" s="80"/>
      <c r="G166" s="22"/>
      <c r="H166" s="22"/>
      <c r="I166" s="22"/>
      <c r="J166" s="23"/>
      <c r="K166" s="36" t="s">
        <v>92</v>
      </c>
      <c r="L166" s="39"/>
      <c r="M166" s="36"/>
      <c r="N166" s="39"/>
      <c r="O166" s="26"/>
      <c r="P166" s="26"/>
    </row>
    <row r="167" spans="1:16" s="1" customFormat="1" ht="21.6" customHeight="1" x14ac:dyDescent="0.25">
      <c r="B167" s="1">
        <v>1</v>
      </c>
      <c r="C167" s="1" t="s">
        <v>97</v>
      </c>
      <c r="F167" s="55" t="s">
        <v>98</v>
      </c>
      <c r="G167" s="22"/>
      <c r="H167" s="22"/>
      <c r="I167" s="22"/>
      <c r="J167" s="23"/>
      <c r="K167" s="97" t="str">
        <f>IFERROR((K39+K91)/K138,"")</f>
        <v/>
      </c>
      <c r="L167" s="97"/>
      <c r="M167" s="97"/>
      <c r="N167" s="97"/>
      <c r="O167" s="26"/>
      <c r="P167" s="26"/>
    </row>
    <row r="168" spans="1:16" s="1" customFormat="1" ht="21.6" customHeight="1" x14ac:dyDescent="0.25">
      <c r="B168" s="1">
        <v>1</v>
      </c>
      <c r="C168" s="1" t="s">
        <v>97</v>
      </c>
      <c r="F168" s="55" t="s">
        <v>99</v>
      </c>
      <c r="G168" s="22"/>
      <c r="H168" s="22"/>
      <c r="I168" s="22"/>
      <c r="J168" s="23"/>
      <c r="K168" s="97" t="str">
        <f>IFERROR(#REF!/K138,"")</f>
        <v/>
      </c>
      <c r="L168" s="97"/>
      <c r="M168" s="97"/>
      <c r="N168" s="97"/>
      <c r="O168" s="26"/>
      <c r="P168" s="26"/>
    </row>
    <row r="169" spans="1:16" s="1" customFormat="1" ht="21.6" customHeight="1" x14ac:dyDescent="0.25">
      <c r="B169" s="1">
        <v>1</v>
      </c>
      <c r="C169" s="1" t="s">
        <v>97</v>
      </c>
      <c r="F169" s="55" t="s">
        <v>100</v>
      </c>
      <c r="G169" s="22"/>
      <c r="H169" s="22"/>
      <c r="I169" s="22"/>
      <c r="J169" s="23"/>
      <c r="K169" s="97" t="str">
        <f>IFERROR(K123/K138,"")</f>
        <v/>
      </c>
      <c r="L169" s="97"/>
      <c r="M169" s="97"/>
      <c r="N169" s="97"/>
      <c r="O169" s="26"/>
      <c r="P169" s="26"/>
    </row>
    <row r="170" spans="1:16" s="1" customFormat="1" ht="21.6" customHeight="1" x14ac:dyDescent="0.25">
      <c r="B170" s="1">
        <v>1</v>
      </c>
      <c r="C170" s="1" t="s">
        <v>97</v>
      </c>
      <c r="F170" s="55" t="s">
        <v>72</v>
      </c>
      <c r="G170" s="22"/>
      <c r="H170" s="22"/>
      <c r="I170" s="22"/>
      <c r="J170" s="23"/>
      <c r="K170" s="97" t="str">
        <f>IFERROR(#REF!/K138,"")</f>
        <v/>
      </c>
      <c r="L170" s="97"/>
      <c r="M170" s="97"/>
      <c r="N170" s="97"/>
      <c r="O170" s="26"/>
      <c r="P170" s="26"/>
    </row>
    <row r="171" spans="1:16" s="1" customFormat="1" ht="21.6" customHeight="1" x14ac:dyDescent="0.25">
      <c r="C171" s="1" t="s">
        <v>97</v>
      </c>
      <c r="F171" s="34"/>
      <c r="G171" s="22"/>
      <c r="H171" s="22"/>
      <c r="I171" s="22"/>
      <c r="J171" s="98" t="s">
        <v>44</v>
      </c>
      <c r="K171" s="97">
        <f>SUM(K167:K170)</f>
        <v>0</v>
      </c>
      <c r="L171" s="97"/>
      <c r="M171" s="97"/>
      <c r="N171" s="97"/>
      <c r="O171" s="26"/>
      <c r="P171" s="26"/>
    </row>
    <row r="172" spans="1:16" s="1" customFormat="1" ht="21.6" customHeight="1" x14ac:dyDescent="0.25">
      <c r="B172" s="1">
        <v>1</v>
      </c>
      <c r="C172" s="1" t="s">
        <v>97</v>
      </c>
      <c r="F172" s="34"/>
      <c r="G172" s="22"/>
      <c r="H172" s="22"/>
      <c r="I172" s="22"/>
      <c r="J172" s="23"/>
      <c r="K172" s="52"/>
      <c r="L172" s="52"/>
      <c r="M172" s="52"/>
      <c r="N172" s="52"/>
      <c r="O172" s="26"/>
      <c r="P172" s="26"/>
    </row>
    <row r="173" spans="1:16" s="1" customFormat="1" ht="21.6" customHeight="1" x14ac:dyDescent="0.25">
      <c r="A173" s="1">
        <v>1</v>
      </c>
      <c r="B173" s="1">
        <v>1</v>
      </c>
      <c r="C173" s="1" t="s">
        <v>101</v>
      </c>
      <c r="F173" s="80" t="s">
        <v>101</v>
      </c>
      <c r="G173" s="22"/>
      <c r="H173" s="22"/>
      <c r="I173" s="22"/>
      <c r="J173" s="23"/>
      <c r="K173" s="36"/>
      <c r="L173" s="39"/>
      <c r="M173" s="36"/>
      <c r="N173" s="39"/>
      <c r="O173" s="26"/>
      <c r="P173" s="26"/>
    </row>
    <row r="174" spans="1:16" s="1" customFormat="1" ht="21.6" customHeight="1" x14ac:dyDescent="0.25">
      <c r="B174" s="1">
        <v>1</v>
      </c>
      <c r="C174" s="1" t="s">
        <v>101</v>
      </c>
      <c r="F174" s="80"/>
      <c r="G174" s="22"/>
      <c r="H174" s="22"/>
      <c r="I174" s="22"/>
      <c r="J174" s="23"/>
      <c r="K174" s="36" t="s">
        <v>92</v>
      </c>
      <c r="L174" s="39"/>
      <c r="M174" s="36"/>
      <c r="N174" s="39"/>
      <c r="O174" s="26"/>
      <c r="P174" s="26"/>
    </row>
    <row r="175" spans="1:16" s="1" customFormat="1" ht="21.6" customHeight="1" x14ac:dyDescent="0.25">
      <c r="B175" s="1">
        <v>1</v>
      </c>
      <c r="C175" s="1" t="s">
        <v>101</v>
      </c>
      <c r="F175" s="55" t="s">
        <v>102</v>
      </c>
      <c r="G175" s="22"/>
      <c r="H175" s="22"/>
      <c r="I175" s="22"/>
      <c r="J175" s="23"/>
      <c r="K175" s="99" t="str">
        <f>IFERROR(K153/#REF!,"")</f>
        <v/>
      </c>
      <c r="L175" s="99"/>
      <c r="M175" s="99"/>
      <c r="N175" s="99"/>
      <c r="O175" s="26"/>
      <c r="P175" s="26"/>
    </row>
    <row r="176" spans="1:16" s="1" customFormat="1" ht="21.6" customHeight="1" x14ac:dyDescent="0.25">
      <c r="B176" s="1">
        <v>1</v>
      </c>
      <c r="C176" s="1" t="s">
        <v>101</v>
      </c>
      <c r="F176" s="55" t="s">
        <v>103</v>
      </c>
      <c r="G176" s="22"/>
      <c r="H176" s="22"/>
      <c r="I176" s="22"/>
      <c r="J176" s="23"/>
      <c r="K176" s="99" t="str">
        <f>IFERROR(#REF!/#REF!,"")</f>
        <v/>
      </c>
      <c r="L176" s="99"/>
      <c r="M176" s="99"/>
      <c r="N176" s="99"/>
      <c r="O176" s="26"/>
      <c r="P176" s="26"/>
    </row>
    <row r="177" spans="1:16" s="1" customFormat="1" ht="21.6" customHeight="1" x14ac:dyDescent="0.25">
      <c r="B177" s="1">
        <v>1</v>
      </c>
      <c r="C177" s="1" t="s">
        <v>101</v>
      </c>
      <c r="F177" s="55" t="s">
        <v>104</v>
      </c>
      <c r="G177" s="22"/>
      <c r="H177" s="22"/>
      <c r="I177" s="22"/>
      <c r="J177" s="23"/>
      <c r="K177" s="99" t="str">
        <f>IFERROR(#REF!/#REF!,"")</f>
        <v/>
      </c>
      <c r="L177" s="99"/>
      <c r="M177" s="99"/>
      <c r="N177" s="99"/>
      <c r="O177" s="26"/>
      <c r="P177" s="26"/>
    </row>
    <row r="178" spans="1:16" s="1" customFormat="1" ht="21.6" customHeight="1" x14ac:dyDescent="0.25">
      <c r="B178" s="1">
        <v>1</v>
      </c>
      <c r="C178" s="1" t="s">
        <v>101</v>
      </c>
      <c r="F178" s="55" t="s">
        <v>105</v>
      </c>
      <c r="G178" s="22"/>
      <c r="H178" s="22"/>
      <c r="I178" s="22"/>
      <c r="J178" s="23"/>
      <c r="K178" s="99" t="str">
        <f>IFERROR(#REF!/#REF!,"")</f>
        <v/>
      </c>
      <c r="L178" s="99"/>
      <c r="M178" s="99"/>
      <c r="N178" s="99"/>
      <c r="O178" s="26"/>
      <c r="P178" s="26"/>
    </row>
    <row r="179" spans="1:16" s="1" customFormat="1" ht="21.6" customHeight="1" x14ac:dyDescent="0.25">
      <c r="B179" s="1">
        <v>1</v>
      </c>
      <c r="C179" s="1" t="s">
        <v>101</v>
      </c>
      <c r="F179" s="55" t="s">
        <v>106</v>
      </c>
      <c r="G179" s="22"/>
      <c r="H179" s="22"/>
      <c r="I179" s="22"/>
      <c r="J179" s="23"/>
      <c r="K179" s="99" t="str">
        <f>IFERROR(#REF!/#REF!,"")</f>
        <v/>
      </c>
      <c r="L179" s="99"/>
      <c r="M179" s="99"/>
      <c r="N179" s="99"/>
      <c r="O179" s="26"/>
      <c r="P179" s="26"/>
    </row>
    <row r="180" spans="1:16" s="1" customFormat="1" ht="21.6" customHeight="1" x14ac:dyDescent="0.25">
      <c r="C180" s="1" t="s">
        <v>101</v>
      </c>
      <c r="F180" s="34"/>
      <c r="G180" s="22"/>
      <c r="H180" s="22"/>
      <c r="I180" s="22"/>
      <c r="J180" s="98" t="s">
        <v>44</v>
      </c>
      <c r="K180" s="99">
        <f>SUM(K175:K179)</f>
        <v>0</v>
      </c>
      <c r="L180" s="99"/>
      <c r="M180" s="99"/>
      <c r="N180" s="99"/>
      <c r="O180" s="26"/>
      <c r="P180" s="26"/>
    </row>
    <row r="181" spans="1:16" s="1" customFormat="1" ht="21.6" customHeight="1" x14ac:dyDescent="0.25">
      <c r="C181" s="1" t="s">
        <v>101</v>
      </c>
      <c r="F181" s="34"/>
      <c r="G181" s="22"/>
      <c r="H181" s="22"/>
      <c r="I181" s="22"/>
      <c r="J181" s="23"/>
      <c r="K181" s="52"/>
      <c r="L181" s="52"/>
      <c r="M181" s="52"/>
      <c r="N181" s="52"/>
      <c r="O181" s="26"/>
      <c r="P181" s="26"/>
    </row>
    <row r="182" spans="1:16" s="1" customFormat="1" ht="21.6" customHeight="1" x14ac:dyDescent="0.25">
      <c r="B182" s="1">
        <v>1</v>
      </c>
      <c r="C182" s="1" t="s">
        <v>101</v>
      </c>
      <c r="F182" s="34"/>
      <c r="G182" s="22"/>
      <c r="H182" s="22"/>
      <c r="I182" s="22"/>
      <c r="J182" s="23"/>
      <c r="K182" s="23"/>
      <c r="L182" s="23"/>
      <c r="M182" s="23"/>
      <c r="N182" s="23"/>
      <c r="O182" s="26"/>
      <c r="P182" s="26"/>
    </row>
    <row r="183" spans="1:16" s="1" customFormat="1" ht="21.6" customHeight="1" x14ac:dyDescent="0.25">
      <c r="A183" s="1">
        <v>1</v>
      </c>
      <c r="B183" s="1">
        <v>1</v>
      </c>
      <c r="C183" s="1" t="s">
        <v>107</v>
      </c>
      <c r="F183" s="80" t="s">
        <v>107</v>
      </c>
      <c r="G183" s="22"/>
      <c r="H183" s="22"/>
      <c r="I183" s="22"/>
      <c r="J183" s="23"/>
      <c r="K183" s="36"/>
      <c r="L183" s="39"/>
      <c r="M183" s="36"/>
      <c r="N183" s="39"/>
      <c r="O183" s="26"/>
      <c r="P183" s="26"/>
    </row>
    <row r="184" spans="1:16" s="1" customFormat="1" ht="21.6" customHeight="1" x14ac:dyDescent="0.25">
      <c r="B184" s="1">
        <v>1</v>
      </c>
      <c r="C184" s="1" t="s">
        <v>107</v>
      </c>
      <c r="F184" s="80"/>
      <c r="G184" s="22"/>
      <c r="H184" s="22"/>
      <c r="I184" s="22"/>
      <c r="J184" s="23"/>
      <c r="K184" s="36" t="s">
        <v>92</v>
      </c>
      <c r="L184" s="39"/>
      <c r="M184" s="36"/>
      <c r="N184" s="39"/>
      <c r="O184" s="26"/>
      <c r="P184" s="26"/>
    </row>
    <row r="185" spans="1:16" s="1" customFormat="1" ht="21.6" customHeight="1" x14ac:dyDescent="0.25">
      <c r="B185" s="1">
        <v>1</v>
      </c>
      <c r="C185" s="1" t="s">
        <v>107</v>
      </c>
      <c r="F185" s="34"/>
      <c r="G185" s="22"/>
      <c r="H185" s="22"/>
      <c r="I185" s="22"/>
      <c r="J185" s="23"/>
      <c r="K185" s="84" t="e">
        <f>+#REF!-K138</f>
        <v>#REF!</v>
      </c>
      <c r="L185" s="52"/>
      <c r="M185" s="84"/>
      <c r="N185" s="52"/>
      <c r="O185" s="26"/>
      <c r="P185" s="26"/>
    </row>
    <row r="186" spans="1:16" s="1" customFormat="1" ht="21.6" customHeight="1" x14ac:dyDescent="0.25">
      <c r="B186" s="1">
        <v>1</v>
      </c>
      <c r="F186" s="34"/>
      <c r="G186" s="34"/>
      <c r="H186" s="34"/>
      <c r="I186" s="34"/>
      <c r="J186" s="34"/>
      <c r="K186" s="34"/>
      <c r="L186" s="34"/>
      <c r="M186" s="34"/>
      <c r="N186" s="34"/>
      <c r="O186" s="53"/>
      <c r="P186" s="53"/>
    </row>
    <row r="187" spans="1:16" s="1" customFormat="1" ht="21.6" customHeight="1" x14ac:dyDescent="0.25">
      <c r="F187" s="34"/>
      <c r="G187" s="22"/>
      <c r="H187" s="22"/>
      <c r="I187" s="22"/>
      <c r="J187" s="23"/>
      <c r="K187" s="24" t="s">
        <v>108</v>
      </c>
      <c r="L187" s="24"/>
      <c r="M187" s="24"/>
      <c r="N187" s="24"/>
      <c r="O187" s="26"/>
      <c r="P187" s="26"/>
    </row>
    <row r="188" spans="1:16" s="1" customFormat="1" ht="21.6" customHeight="1" x14ac:dyDescent="0.25">
      <c r="F188" s="34"/>
      <c r="G188" s="22"/>
      <c r="H188" s="22"/>
      <c r="I188" s="22"/>
      <c r="J188" s="23"/>
      <c r="K188" s="24"/>
      <c r="L188" s="24"/>
      <c r="M188" s="24"/>
      <c r="N188" s="24"/>
      <c r="O188" s="26"/>
      <c r="P188" s="26"/>
    </row>
    <row r="189" spans="1:16" s="1" customFormat="1" ht="21.6" customHeight="1" x14ac:dyDescent="0.25">
      <c r="F189" s="34"/>
      <c r="G189" s="22"/>
      <c r="H189" s="22"/>
      <c r="I189" s="22"/>
      <c r="J189" s="23"/>
      <c r="K189" s="24"/>
      <c r="L189" s="24"/>
      <c r="M189" s="24"/>
      <c r="N189" s="24"/>
      <c r="O189" s="26"/>
      <c r="P189" s="26"/>
    </row>
  </sheetData>
  <mergeCells count="6">
    <mergeCell ref="G150:I150"/>
    <mergeCell ref="F4:G4"/>
    <mergeCell ref="G146:I146"/>
    <mergeCell ref="G147:I147"/>
    <mergeCell ref="G148:I148"/>
    <mergeCell ref="G149:I149"/>
  </mergeCells>
  <conditionalFormatting sqref="G109:G111">
    <cfRule type="expression" dxfId="75" priority="34">
      <formula>#REF!=1</formula>
    </cfRule>
  </conditionalFormatting>
  <conditionalFormatting sqref="G135">
    <cfRule type="expression" dxfId="74" priority="3">
      <formula>#REF!=1</formula>
    </cfRule>
  </conditionalFormatting>
  <conditionalFormatting sqref="G144:G145">
    <cfRule type="expression" dxfId="73" priority="33">
      <formula>#REF!=1</formula>
    </cfRule>
  </conditionalFormatting>
  <conditionalFormatting sqref="G151">
    <cfRule type="expression" dxfId="72" priority="31">
      <formula>#REF!=1</formula>
    </cfRule>
  </conditionalFormatting>
  <conditionalFormatting sqref="G11:I12">
    <cfRule type="expression" dxfId="71" priority="38">
      <formula>#REF!=1</formula>
    </cfRule>
  </conditionalFormatting>
  <conditionalFormatting sqref="G41:I43">
    <cfRule type="expression" dxfId="70" priority="36">
      <formula>#REF!=1</formula>
    </cfRule>
  </conditionalFormatting>
  <conditionalFormatting sqref="G93:I95">
    <cfRule type="expression" dxfId="69" priority="35">
      <formula>#REF!=1</formula>
    </cfRule>
  </conditionalFormatting>
  <conditionalFormatting sqref="H111:I111">
    <cfRule type="expression" dxfId="68" priority="4">
      <formula>#REF!=1</formula>
    </cfRule>
  </conditionalFormatting>
  <conditionalFormatting sqref="K11:K12">
    <cfRule type="expression" dxfId="67" priority="37">
      <formula>#REF!=1</formula>
    </cfRule>
  </conditionalFormatting>
  <conditionalFormatting sqref="K41:K43 K93:K95 K109:K111 K144:K145">
    <cfRule type="expression" dxfId="66" priority="6">
      <formula>#REF!=1</formula>
    </cfRule>
  </conditionalFormatting>
  <conditionalFormatting sqref="K135">
    <cfRule type="expression" dxfId="65" priority="2">
      <formula>#REF!=1</formula>
    </cfRule>
  </conditionalFormatting>
  <conditionalFormatting sqref="K151">
    <cfRule type="expression" dxfId="64" priority="32">
      <formula>#REF!=1</formula>
    </cfRule>
  </conditionalFormatting>
  <conditionalFormatting sqref="K158:K159">
    <cfRule type="expression" dxfId="63" priority="29">
      <formula>#REF!=1</formula>
    </cfRule>
    <cfRule type="expression" dxfId="62" priority="30">
      <formula>#REF!=1</formula>
    </cfRule>
  </conditionalFormatting>
  <conditionalFormatting sqref="K165:K166">
    <cfRule type="expression" dxfId="61" priority="27">
      <formula>#REF!=1</formula>
    </cfRule>
    <cfRule type="expression" dxfId="60" priority="28">
      <formula>#REF!=1</formula>
    </cfRule>
  </conditionalFormatting>
  <conditionalFormatting sqref="K173:K174">
    <cfRule type="expression" dxfId="59" priority="25">
      <formula>#REF!=1</formula>
    </cfRule>
    <cfRule type="expression" dxfId="58" priority="26">
      <formula>#REF!=1</formula>
    </cfRule>
  </conditionalFormatting>
  <conditionalFormatting sqref="K183:K184">
    <cfRule type="expression" dxfId="57" priority="23">
      <formula>#REF!=1</formula>
    </cfRule>
    <cfRule type="expression" dxfId="56" priority="24">
      <formula>#REF!=1</formula>
    </cfRule>
  </conditionalFormatting>
  <conditionalFormatting sqref="M12">
    <cfRule type="expression" dxfId="55" priority="17">
      <formula>#REF!=1</formula>
    </cfRule>
  </conditionalFormatting>
  <conditionalFormatting sqref="M41:M43 M93:M95 M109:M111 M144:M145">
    <cfRule type="expression" dxfId="54" priority="5">
      <formula>#REF!=1</formula>
    </cfRule>
  </conditionalFormatting>
  <conditionalFormatting sqref="M151">
    <cfRule type="expression" dxfId="53" priority="16">
      <formula>#REF!=1</formula>
    </cfRule>
  </conditionalFormatting>
  <conditionalFormatting sqref="M158:M159">
    <cfRule type="expression" dxfId="52" priority="14">
      <formula>#REF!=1</formula>
    </cfRule>
    <cfRule type="expression" dxfId="51" priority="15">
      <formula>#REF!=1</formula>
    </cfRule>
  </conditionalFormatting>
  <conditionalFormatting sqref="M165:M166">
    <cfRule type="expression" dxfId="50" priority="12">
      <formula>#REF!=1</formula>
    </cfRule>
    <cfRule type="expression" dxfId="49" priority="13">
      <formula>#REF!=1</formula>
    </cfRule>
  </conditionalFormatting>
  <conditionalFormatting sqref="M173:M174">
    <cfRule type="expression" dxfId="48" priority="10">
      <formula>#REF!=1</formula>
    </cfRule>
    <cfRule type="expression" dxfId="47" priority="11">
      <formula>#REF!=1</formula>
    </cfRule>
  </conditionalFormatting>
  <conditionalFormatting sqref="M183:M184">
    <cfRule type="expression" dxfId="46" priority="8">
      <formula>#REF!=1</formula>
    </cfRule>
    <cfRule type="expression" dxfId="45" priority="9">
      <formula>#REF!=1</formula>
    </cfRule>
  </conditionalFormatting>
  <conditionalFormatting sqref="O11:P12">
    <cfRule type="expression" dxfId="44" priority="22">
      <formula>#REF!=1</formula>
    </cfRule>
  </conditionalFormatting>
  <conditionalFormatting sqref="O41:P43">
    <cfRule type="expression" dxfId="43" priority="21">
      <formula>#REF!=1</formula>
    </cfRule>
  </conditionalFormatting>
  <conditionalFormatting sqref="O93:P95">
    <cfRule type="expression" dxfId="42" priority="20">
      <formula>#REF!=1</formula>
    </cfRule>
  </conditionalFormatting>
  <conditionalFormatting sqref="O109:P111">
    <cfRule type="expression" dxfId="41" priority="19">
      <formula>#REF!=1</formula>
    </cfRule>
  </conditionalFormatting>
  <conditionalFormatting sqref="O135:P135">
    <cfRule type="expression" dxfId="40" priority="1">
      <formula>#REF!=1</formula>
    </cfRule>
  </conditionalFormatting>
  <conditionalFormatting sqref="O144:P145">
    <cfRule type="expression" dxfId="39" priority="7">
      <formula>#REF!=1</formula>
    </cfRule>
  </conditionalFormatting>
  <conditionalFormatting sqref="O151:P151">
    <cfRule type="expression" dxfId="38" priority="18">
      <formula>#REF!=1</formula>
    </cfRule>
  </conditionalFormatting>
  <dataValidations count="2">
    <dataValidation type="list" allowBlank="1" showInputMessage="1" showErrorMessage="1" sqref="F7" xr:uid="{C55A0118-8101-4ADD-89A3-F48FD3266CE7}">
      <formula1>"ja, nee, deels, "</formula1>
    </dataValidation>
    <dataValidation type="list" allowBlank="1" showInputMessage="1" showErrorMessage="1" sqref="F8" xr:uid="{9D0BC19D-D76E-457F-B59B-83C7EB556204}">
      <formula1>"ja, nee, deels, opgave BTW-plicht per partner"</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62C2C6-3875-4FB4-A196-CEBB84FC2F44}">
          <x14:formula1>
            <xm:f>Blad1!$A$2:$A$5</xm:f>
          </x14:formula1>
          <xm:sqref>F4:F5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EA2C8-83DA-4C36-B4EB-6A254E38B2B7}">
  <dimension ref="A1:Q281"/>
  <sheetViews>
    <sheetView topLeftCell="F174" workbookViewId="0">
      <selection activeCell="F174" sqref="A1:XFD1048576"/>
    </sheetView>
  </sheetViews>
  <sheetFormatPr defaultColWidth="9.21875" defaultRowHeight="17.399999999999999" customHeight="1" x14ac:dyDescent="0.25"/>
  <cols>
    <col min="1" max="2" width="2" hidden="1" customWidth="1"/>
    <col min="3" max="3" width="53.44140625" hidden="1" customWidth="1"/>
    <col min="4" max="5" width="2" hidden="1" customWidth="1"/>
    <col min="6" max="6" width="89.21875" customWidth="1"/>
    <col min="7" max="7" width="35.5546875" customWidth="1"/>
    <col min="8" max="8" width="20.5546875" customWidth="1"/>
    <col min="9" max="9" width="18.44140625" bestFit="1" customWidth="1"/>
    <col min="10" max="10" width="7.21875" bestFit="1" customWidth="1"/>
    <col min="11" max="11" width="17.5546875" customWidth="1"/>
    <col min="12" max="12" width="3.44140625" customWidth="1"/>
    <col min="13" max="13" width="17.5546875" hidden="1" customWidth="1"/>
    <col min="14" max="14" width="3.44140625" customWidth="1"/>
    <col min="15" max="16" width="46.44140625" style="13" customWidth="1"/>
  </cols>
  <sheetData>
    <row r="1" spans="1:17" s="1" customFormat="1" ht="17.399999999999999" customHeight="1" x14ac:dyDescent="0.25">
      <c r="F1" s="6" t="s">
        <v>113</v>
      </c>
      <c r="J1" s="2"/>
      <c r="K1" s="3"/>
      <c r="L1" s="5"/>
      <c r="M1" s="3"/>
      <c r="N1" s="5"/>
      <c r="O1" s="11"/>
      <c r="P1" s="11"/>
    </row>
    <row r="2" spans="1:17" s="1" customFormat="1" ht="17.399999999999999" customHeight="1" x14ac:dyDescent="0.25">
      <c r="F2" s="4"/>
      <c r="J2" s="2"/>
      <c r="K2" s="3"/>
      <c r="L2" s="5"/>
      <c r="M2" s="3"/>
      <c r="N2" s="5"/>
      <c r="O2" s="11"/>
      <c r="P2" s="11"/>
    </row>
    <row r="3" spans="1:17" s="1" customFormat="1" ht="17.399999999999999" customHeight="1" x14ac:dyDescent="0.3">
      <c r="F3" s="20" t="s">
        <v>26</v>
      </c>
      <c r="G3" s="16"/>
      <c r="J3" s="2"/>
      <c r="K3" s="3"/>
      <c r="L3" s="5"/>
      <c r="M3" s="3"/>
      <c r="N3" s="5"/>
      <c r="O3" s="11"/>
      <c r="P3" s="11"/>
    </row>
    <row r="4" spans="1:17" s="1" customFormat="1" ht="17.399999999999999" customHeight="1" x14ac:dyDescent="0.25">
      <c r="F4" s="131" t="s">
        <v>27</v>
      </c>
      <c r="G4" s="132"/>
      <c r="H4" s="22"/>
      <c r="I4" s="22"/>
      <c r="J4" s="23"/>
      <c r="K4" s="24"/>
      <c r="L4" s="25"/>
      <c r="M4" s="24"/>
      <c r="N4" s="25"/>
      <c r="O4" s="26"/>
      <c r="P4" s="26"/>
    </row>
    <row r="5" spans="1:17" s="1" customFormat="1" ht="17.399999999999999" customHeight="1" x14ac:dyDescent="0.25">
      <c r="F5" s="111"/>
      <c r="G5" s="111"/>
      <c r="H5" s="22"/>
      <c r="I5" s="22"/>
      <c r="J5" s="23"/>
      <c r="K5" s="24"/>
      <c r="L5" s="25"/>
      <c r="M5" s="24"/>
      <c r="N5" s="25"/>
      <c r="O5" s="26"/>
      <c r="P5" s="26"/>
    </row>
    <row r="6" spans="1:17" s="1" customFormat="1" ht="17.399999999999999" customHeight="1" x14ac:dyDescent="0.25">
      <c r="F6" s="122" t="s">
        <v>116</v>
      </c>
      <c r="G6" s="22"/>
      <c r="H6" s="22"/>
      <c r="I6" s="22"/>
      <c r="J6" s="23"/>
      <c r="K6" s="25"/>
      <c r="L6" s="25"/>
      <c r="M6" s="25"/>
      <c r="N6" s="25"/>
      <c r="O6" s="26"/>
      <c r="P6" s="26"/>
    </row>
    <row r="7" spans="1:17" s="1" customFormat="1" ht="17.399999999999999" customHeight="1" x14ac:dyDescent="0.25">
      <c r="F7" s="128"/>
      <c r="G7" s="22"/>
      <c r="H7" s="22"/>
      <c r="I7" s="22"/>
      <c r="J7" s="23"/>
      <c r="K7" s="25"/>
      <c r="L7" s="25"/>
      <c r="M7" s="25"/>
      <c r="N7" s="25"/>
      <c r="O7" s="26"/>
      <c r="P7" s="26"/>
    </row>
    <row r="8" spans="1:17" s="1" customFormat="1" ht="17.399999999999999" customHeight="1" x14ac:dyDescent="0.25">
      <c r="F8" s="34"/>
      <c r="G8" s="22"/>
      <c r="H8" s="22"/>
      <c r="I8" s="22"/>
      <c r="J8" s="23"/>
      <c r="K8" s="25"/>
      <c r="L8" s="25"/>
      <c r="M8" s="25"/>
      <c r="N8" s="25"/>
      <c r="O8" s="26"/>
      <c r="P8" s="26"/>
    </row>
    <row r="9" spans="1:17" s="1" customFormat="1" ht="17.399999999999999" customHeight="1" x14ac:dyDescent="0.4">
      <c r="A9" s="1">
        <v>1</v>
      </c>
      <c r="B9" s="1">
        <v>1</v>
      </c>
      <c r="F9" s="31" t="s">
        <v>28</v>
      </c>
      <c r="G9" s="32"/>
      <c r="H9" s="22"/>
      <c r="I9" s="22"/>
      <c r="J9" s="23"/>
      <c r="K9" s="24"/>
      <c r="L9" s="24"/>
      <c r="M9" s="24"/>
      <c r="N9" s="24"/>
      <c r="O9" s="33"/>
      <c r="P9" s="33"/>
    </row>
    <row r="10" spans="1:17" s="1" customFormat="1" ht="17.399999999999999" customHeight="1" thickBot="1" x14ac:dyDescent="0.3">
      <c r="F10" s="34"/>
      <c r="G10" s="27"/>
      <c r="H10" s="27"/>
      <c r="I10" s="27"/>
      <c r="J10" s="28"/>
      <c r="K10" s="29"/>
      <c r="L10" s="29"/>
      <c r="M10" s="29"/>
      <c r="N10" s="29"/>
      <c r="O10" s="30"/>
      <c r="P10" s="30"/>
      <c r="Q10" s="8"/>
    </row>
    <row r="11" spans="1:17" s="1" customFormat="1" ht="17.399999999999999" customHeight="1" x14ac:dyDescent="0.25">
      <c r="F11" s="35" t="s">
        <v>29</v>
      </c>
      <c r="G11" s="36"/>
      <c r="H11" s="36"/>
      <c r="I11" s="36"/>
      <c r="J11" s="23"/>
      <c r="K11" s="37"/>
      <c r="L11" s="37"/>
      <c r="M11" s="38"/>
      <c r="N11" s="39"/>
      <c r="O11" s="40"/>
      <c r="P11" s="40"/>
      <c r="Q11" s="17"/>
    </row>
    <row r="12" spans="1:17" s="1" customFormat="1" ht="17.399999999999999" customHeight="1" x14ac:dyDescent="0.25">
      <c r="F12" s="41" t="s">
        <v>30</v>
      </c>
      <c r="G12" s="36" t="s">
        <v>31</v>
      </c>
      <c r="H12" s="36" t="s">
        <v>32</v>
      </c>
      <c r="I12" s="36" t="s">
        <v>33</v>
      </c>
      <c r="J12" s="23"/>
      <c r="K12" s="37" t="s">
        <v>28</v>
      </c>
      <c r="L12" s="39"/>
      <c r="M12" s="37" t="s">
        <v>34</v>
      </c>
      <c r="N12" s="39"/>
      <c r="O12" s="40" t="s">
        <v>35</v>
      </c>
      <c r="P12" s="40" t="s">
        <v>36</v>
      </c>
      <c r="Q12" s="18"/>
    </row>
    <row r="13" spans="1:17" s="1" customFormat="1" ht="17.399999999999999" customHeight="1" x14ac:dyDescent="0.25">
      <c r="F13" s="42" t="s">
        <v>37</v>
      </c>
      <c r="G13" s="43"/>
      <c r="H13" s="44"/>
      <c r="I13" s="45"/>
      <c r="J13" s="46"/>
      <c r="K13" s="47">
        <f>H13*I13</f>
        <v>0</v>
      </c>
      <c r="L13" s="25"/>
      <c r="M13" s="47"/>
      <c r="N13" s="25"/>
      <c r="O13" s="48"/>
      <c r="P13" s="48"/>
      <c r="Q13" s="18"/>
    </row>
    <row r="14" spans="1:17" s="1" customFormat="1" ht="17.399999999999999" customHeight="1" x14ac:dyDescent="0.25">
      <c r="F14" s="42" t="s">
        <v>37</v>
      </c>
      <c r="G14" s="43"/>
      <c r="H14" s="44"/>
      <c r="I14" s="45"/>
      <c r="J14" s="46"/>
      <c r="K14" s="47">
        <f>H14*I14</f>
        <v>0</v>
      </c>
      <c r="L14" s="25"/>
      <c r="M14" s="47"/>
      <c r="N14" s="25"/>
      <c r="O14" s="48"/>
      <c r="P14" s="48"/>
      <c r="Q14" s="18"/>
    </row>
    <row r="15" spans="1:17" s="1" customFormat="1" ht="17.399999999999999" customHeight="1" x14ac:dyDescent="0.25">
      <c r="F15" s="42" t="s">
        <v>38</v>
      </c>
      <c r="G15" s="43"/>
      <c r="H15" s="44"/>
      <c r="I15" s="45"/>
      <c r="J15" s="46"/>
      <c r="K15" s="47">
        <f t="shared" ref="K15:K35" si="0">H15*I15</f>
        <v>0</v>
      </c>
      <c r="L15" s="25"/>
      <c r="M15" s="47"/>
      <c r="N15" s="25"/>
      <c r="O15" s="48"/>
      <c r="P15" s="48"/>
      <c r="Q15" s="18"/>
    </row>
    <row r="16" spans="1:17" s="1" customFormat="1" ht="17.399999999999999" customHeight="1" x14ac:dyDescent="0.25">
      <c r="F16" s="42" t="s">
        <v>39</v>
      </c>
      <c r="G16" s="43"/>
      <c r="H16" s="44"/>
      <c r="I16" s="45"/>
      <c r="J16" s="46"/>
      <c r="K16" s="47">
        <f t="shared" si="0"/>
        <v>0</v>
      </c>
      <c r="L16" s="25"/>
      <c r="M16" s="47"/>
      <c r="N16" s="25"/>
      <c r="O16" s="48"/>
      <c r="P16" s="48"/>
      <c r="Q16" s="18"/>
    </row>
    <row r="17" spans="6:17" s="1" customFormat="1" ht="17.399999999999999" customHeight="1" x14ac:dyDescent="0.25">
      <c r="F17" s="42" t="s">
        <v>40</v>
      </c>
      <c r="G17" s="43"/>
      <c r="H17" s="44"/>
      <c r="I17" s="45"/>
      <c r="J17" s="46"/>
      <c r="K17" s="47">
        <f t="shared" si="0"/>
        <v>0</v>
      </c>
      <c r="L17" s="25"/>
      <c r="M17" s="47"/>
      <c r="N17" s="25"/>
      <c r="O17" s="48"/>
      <c r="P17" s="48"/>
      <c r="Q17" s="18"/>
    </row>
    <row r="18" spans="6:17" s="1" customFormat="1" ht="17.399999999999999" customHeight="1" x14ac:dyDescent="0.25">
      <c r="F18" s="42" t="s">
        <v>41</v>
      </c>
      <c r="G18" s="43"/>
      <c r="H18" s="44"/>
      <c r="I18" s="45"/>
      <c r="J18" s="46"/>
      <c r="K18" s="47">
        <f t="shared" si="0"/>
        <v>0</v>
      </c>
      <c r="L18" s="25"/>
      <c r="M18" s="47"/>
      <c r="N18" s="25"/>
      <c r="O18" s="48"/>
      <c r="P18" s="48"/>
      <c r="Q18" s="18"/>
    </row>
    <row r="19" spans="6:17" s="1" customFormat="1" ht="17.399999999999999" customHeight="1" x14ac:dyDescent="0.25">
      <c r="F19" s="42" t="s">
        <v>42</v>
      </c>
      <c r="G19" s="43"/>
      <c r="H19" s="44"/>
      <c r="I19" s="45"/>
      <c r="J19" s="46"/>
      <c r="K19" s="47">
        <f t="shared" si="0"/>
        <v>0</v>
      </c>
      <c r="L19" s="25"/>
      <c r="M19" s="47"/>
      <c r="N19" s="25"/>
      <c r="O19" s="48"/>
      <c r="P19" s="48"/>
      <c r="Q19" s="18"/>
    </row>
    <row r="20" spans="6:17" s="1" customFormat="1" ht="17.399999999999999" customHeight="1" x14ac:dyDescent="0.25">
      <c r="F20" s="42" t="s">
        <v>43</v>
      </c>
      <c r="G20" s="43"/>
      <c r="H20" s="44"/>
      <c r="I20" s="49"/>
      <c r="J20" s="46"/>
      <c r="K20" s="47">
        <f t="shared" si="0"/>
        <v>0</v>
      </c>
      <c r="L20" s="25"/>
      <c r="M20" s="47"/>
      <c r="N20" s="25"/>
      <c r="O20" s="48"/>
      <c r="P20" s="48"/>
      <c r="Q20" s="18"/>
    </row>
    <row r="21" spans="6:17" s="1" customFormat="1" ht="17.399999999999999" customHeight="1" x14ac:dyDescent="0.25">
      <c r="F21" s="42" t="s">
        <v>43</v>
      </c>
      <c r="G21" s="43"/>
      <c r="H21" s="44"/>
      <c r="I21" s="49"/>
      <c r="J21" s="46"/>
      <c r="K21" s="47">
        <f t="shared" si="0"/>
        <v>0</v>
      </c>
      <c r="L21" s="25"/>
      <c r="M21" s="47"/>
      <c r="N21" s="25"/>
      <c r="O21" s="48"/>
      <c r="P21" s="48"/>
      <c r="Q21" s="18"/>
    </row>
    <row r="22" spans="6:17" s="1" customFormat="1" ht="17.399999999999999" customHeight="1" x14ac:dyDescent="0.25">
      <c r="F22" s="42" t="s">
        <v>43</v>
      </c>
      <c r="G22" s="43"/>
      <c r="H22" s="44"/>
      <c r="I22" s="49"/>
      <c r="J22" s="46"/>
      <c r="K22" s="47">
        <f t="shared" si="0"/>
        <v>0</v>
      </c>
      <c r="L22" s="25"/>
      <c r="M22" s="47"/>
      <c r="N22" s="25"/>
      <c r="O22" s="48"/>
      <c r="P22" s="48"/>
      <c r="Q22" s="18"/>
    </row>
    <row r="23" spans="6:17" s="1" customFormat="1" ht="17.399999999999999" customHeight="1" x14ac:dyDescent="0.25">
      <c r="F23" s="42" t="s">
        <v>43</v>
      </c>
      <c r="G23" s="43"/>
      <c r="H23" s="44"/>
      <c r="I23" s="49"/>
      <c r="J23" s="46"/>
      <c r="K23" s="47">
        <f t="shared" si="0"/>
        <v>0</v>
      </c>
      <c r="L23" s="25"/>
      <c r="M23" s="47"/>
      <c r="N23" s="25"/>
      <c r="O23" s="48"/>
      <c r="P23" s="48"/>
      <c r="Q23" s="18"/>
    </row>
    <row r="24" spans="6:17" s="1" customFormat="1" ht="17.399999999999999" customHeight="1" x14ac:dyDescent="0.25">
      <c r="F24" s="42" t="s">
        <v>43</v>
      </c>
      <c r="G24" s="43"/>
      <c r="H24" s="44"/>
      <c r="I24" s="49"/>
      <c r="J24" s="46"/>
      <c r="K24" s="47">
        <f t="shared" si="0"/>
        <v>0</v>
      </c>
      <c r="L24" s="25"/>
      <c r="M24" s="47"/>
      <c r="N24" s="25"/>
      <c r="O24" s="48"/>
      <c r="P24" s="48"/>
      <c r="Q24" s="18"/>
    </row>
    <row r="25" spans="6:17" s="1" customFormat="1" ht="17.399999999999999" customHeight="1" x14ac:dyDescent="0.25">
      <c r="F25" s="42" t="s">
        <v>43</v>
      </c>
      <c r="G25" s="43"/>
      <c r="H25" s="44"/>
      <c r="I25" s="49"/>
      <c r="J25" s="46"/>
      <c r="K25" s="47">
        <f t="shared" si="0"/>
        <v>0</v>
      </c>
      <c r="L25" s="25"/>
      <c r="M25" s="47"/>
      <c r="N25" s="25"/>
      <c r="O25" s="48"/>
      <c r="P25" s="48"/>
      <c r="Q25" s="18"/>
    </row>
    <row r="26" spans="6:17" s="1" customFormat="1" ht="17.399999999999999" customHeight="1" x14ac:dyDescent="0.25">
      <c r="F26" s="42" t="s">
        <v>43</v>
      </c>
      <c r="G26" s="43"/>
      <c r="H26" s="44"/>
      <c r="I26" s="49"/>
      <c r="J26" s="46"/>
      <c r="K26" s="47">
        <f t="shared" si="0"/>
        <v>0</v>
      </c>
      <c r="L26" s="25"/>
      <c r="M26" s="47"/>
      <c r="N26" s="25"/>
      <c r="O26" s="48"/>
      <c r="P26" s="48"/>
      <c r="Q26" s="18"/>
    </row>
    <row r="27" spans="6:17" s="1" customFormat="1" ht="17.399999999999999" customHeight="1" x14ac:dyDescent="0.25">
      <c r="F27" s="42" t="s">
        <v>43</v>
      </c>
      <c r="G27" s="43"/>
      <c r="H27" s="44"/>
      <c r="I27" s="49"/>
      <c r="J27" s="46"/>
      <c r="K27" s="47">
        <f t="shared" si="0"/>
        <v>0</v>
      </c>
      <c r="L27" s="25"/>
      <c r="M27" s="47"/>
      <c r="N27" s="25"/>
      <c r="O27" s="48"/>
      <c r="P27" s="48"/>
      <c r="Q27" s="18"/>
    </row>
    <row r="28" spans="6:17" s="1" customFormat="1" ht="17.399999999999999" customHeight="1" x14ac:dyDescent="0.25">
      <c r="F28" s="42" t="s">
        <v>43</v>
      </c>
      <c r="G28" s="43"/>
      <c r="H28" s="44"/>
      <c r="I28" s="49"/>
      <c r="J28" s="46"/>
      <c r="K28" s="47">
        <f t="shared" si="0"/>
        <v>0</v>
      </c>
      <c r="L28" s="25"/>
      <c r="M28" s="47"/>
      <c r="N28" s="25"/>
      <c r="O28" s="48"/>
      <c r="P28" s="48"/>
      <c r="Q28" s="18"/>
    </row>
    <row r="29" spans="6:17" s="1" customFormat="1" ht="17.399999999999999" customHeight="1" x14ac:dyDescent="0.25">
      <c r="F29" s="42" t="s">
        <v>43</v>
      </c>
      <c r="G29" s="43"/>
      <c r="H29" s="44"/>
      <c r="I29" s="49"/>
      <c r="J29" s="46"/>
      <c r="K29" s="47">
        <f t="shared" si="0"/>
        <v>0</v>
      </c>
      <c r="L29" s="25"/>
      <c r="M29" s="47"/>
      <c r="N29" s="25"/>
      <c r="O29" s="48"/>
      <c r="P29" s="48"/>
      <c r="Q29" s="18"/>
    </row>
    <row r="30" spans="6:17" s="1" customFormat="1" ht="17.399999999999999" customHeight="1" x14ac:dyDescent="0.25">
      <c r="F30" s="42" t="s">
        <v>43</v>
      </c>
      <c r="G30" s="43"/>
      <c r="H30" s="44"/>
      <c r="I30" s="49"/>
      <c r="J30" s="46"/>
      <c r="K30" s="47">
        <f t="shared" si="0"/>
        <v>0</v>
      </c>
      <c r="L30" s="25"/>
      <c r="M30" s="47"/>
      <c r="N30" s="25"/>
      <c r="O30" s="48"/>
      <c r="P30" s="48"/>
      <c r="Q30" s="18"/>
    </row>
    <row r="31" spans="6:17" s="1" customFormat="1" ht="17.399999999999999" customHeight="1" x14ac:dyDescent="0.25">
      <c r="F31" s="42" t="s">
        <v>43</v>
      </c>
      <c r="G31" s="43"/>
      <c r="H31" s="44"/>
      <c r="I31" s="49"/>
      <c r="J31" s="46"/>
      <c r="K31" s="47">
        <f t="shared" si="0"/>
        <v>0</v>
      </c>
      <c r="L31" s="25"/>
      <c r="M31" s="47"/>
      <c r="N31" s="25"/>
      <c r="O31" s="48"/>
      <c r="P31" s="48"/>
      <c r="Q31" s="18"/>
    </row>
    <row r="32" spans="6:17" s="1" customFormat="1" ht="17.399999999999999" customHeight="1" x14ac:dyDescent="0.25">
      <c r="F32" s="42" t="s">
        <v>43</v>
      </c>
      <c r="G32" s="43"/>
      <c r="H32" s="44"/>
      <c r="I32" s="49"/>
      <c r="J32" s="46"/>
      <c r="K32" s="47">
        <f t="shared" si="0"/>
        <v>0</v>
      </c>
      <c r="L32" s="25"/>
      <c r="M32" s="47"/>
      <c r="N32" s="25"/>
      <c r="O32" s="48"/>
      <c r="P32" s="48"/>
      <c r="Q32" s="18"/>
    </row>
    <row r="33" spans="6:17" s="1" customFormat="1" ht="17.399999999999999" customHeight="1" x14ac:dyDescent="0.25">
      <c r="F33" s="42" t="s">
        <v>43</v>
      </c>
      <c r="G33" s="43"/>
      <c r="H33" s="44"/>
      <c r="I33" s="49"/>
      <c r="J33" s="46"/>
      <c r="K33" s="47">
        <f t="shared" si="0"/>
        <v>0</v>
      </c>
      <c r="L33" s="25"/>
      <c r="M33" s="47"/>
      <c r="N33" s="25"/>
      <c r="O33" s="48"/>
      <c r="P33" s="48"/>
      <c r="Q33" s="18"/>
    </row>
    <row r="34" spans="6:17" s="1" customFormat="1" ht="17.399999999999999" customHeight="1" x14ac:dyDescent="0.25">
      <c r="F34" s="42" t="s">
        <v>43</v>
      </c>
      <c r="G34" s="43"/>
      <c r="H34" s="44"/>
      <c r="I34" s="49"/>
      <c r="J34" s="46"/>
      <c r="K34" s="47">
        <f t="shared" si="0"/>
        <v>0</v>
      </c>
      <c r="L34" s="25"/>
      <c r="M34" s="47"/>
      <c r="N34" s="25"/>
      <c r="O34" s="48"/>
      <c r="P34" s="48"/>
      <c r="Q34" s="18"/>
    </row>
    <row r="35" spans="6:17" s="1" customFormat="1" ht="17.399999999999999" customHeight="1" x14ac:dyDescent="0.25">
      <c r="F35" s="42" t="s">
        <v>43</v>
      </c>
      <c r="G35" s="43"/>
      <c r="H35" s="44"/>
      <c r="I35" s="49"/>
      <c r="J35" s="46"/>
      <c r="K35" s="47">
        <f t="shared" si="0"/>
        <v>0</v>
      </c>
      <c r="L35" s="25"/>
      <c r="M35" s="47"/>
      <c r="N35" s="25"/>
      <c r="O35" s="48"/>
      <c r="P35" s="48"/>
      <c r="Q35" s="18"/>
    </row>
    <row r="36" spans="6:17" s="1" customFormat="1" ht="17.399999999999999" customHeight="1" x14ac:dyDescent="0.25">
      <c r="F36" s="42"/>
      <c r="G36" s="34"/>
      <c r="H36" s="34"/>
      <c r="I36" s="34"/>
      <c r="J36" s="50" t="s">
        <v>44</v>
      </c>
      <c r="K36" s="51">
        <f>SUM(K13+K14+K15+K16+K17+K18+K19)</f>
        <v>0</v>
      </c>
      <c r="L36" s="52"/>
      <c r="M36" s="52" t="e">
        <f>SUM(#REF!)</f>
        <v>#REF!</v>
      </c>
      <c r="N36" s="52"/>
      <c r="O36" s="53"/>
      <c r="P36" s="53"/>
      <c r="Q36" s="18"/>
    </row>
    <row r="37" spans="6:17" s="1" customFormat="1" ht="17.399999999999999" customHeight="1" x14ac:dyDescent="0.25">
      <c r="F37" s="54"/>
      <c r="G37" s="22"/>
      <c r="H37" s="22"/>
      <c r="I37" s="22"/>
      <c r="J37" s="23"/>
      <c r="K37" s="39"/>
      <c r="L37" s="39"/>
      <c r="M37" s="39"/>
      <c r="N37" s="39"/>
      <c r="O37" s="26"/>
      <c r="P37" s="26"/>
      <c r="Q37" s="18"/>
    </row>
    <row r="38" spans="6:17" s="1" customFormat="1" ht="17.399999999999999" customHeight="1" x14ac:dyDescent="0.25">
      <c r="F38" s="42"/>
      <c r="G38" s="55"/>
      <c r="H38" s="55"/>
      <c r="I38" s="55"/>
      <c r="J38" s="56"/>
      <c r="K38" s="57"/>
      <c r="L38" s="57"/>
      <c r="M38" s="57"/>
      <c r="N38" s="57"/>
      <c r="O38" s="53"/>
      <c r="P38" s="53"/>
      <c r="Q38" s="18"/>
    </row>
    <row r="39" spans="6:17" s="1" customFormat="1" ht="17.399999999999999" customHeight="1" thickBot="1" x14ac:dyDescent="0.3">
      <c r="F39" s="58"/>
      <c r="G39" s="27"/>
      <c r="H39" s="27"/>
      <c r="I39" s="27"/>
      <c r="J39" s="59" t="s">
        <v>45</v>
      </c>
      <c r="K39" s="60">
        <f>K36</f>
        <v>0</v>
      </c>
      <c r="L39" s="61"/>
      <c r="M39" s="61" t="e">
        <f>#REF!+#REF!+#REF!+M36+#REF!</f>
        <v>#REF!</v>
      </c>
      <c r="N39" s="61"/>
      <c r="O39" s="30"/>
      <c r="P39" s="30"/>
      <c r="Q39" s="19"/>
    </row>
    <row r="40" spans="6:17" s="1" customFormat="1" ht="17.399999999999999" customHeight="1" thickBot="1" x14ac:dyDescent="0.3">
      <c r="F40" s="34"/>
      <c r="G40" s="22"/>
      <c r="H40" s="22"/>
      <c r="I40" s="22"/>
      <c r="J40" s="23"/>
      <c r="K40" s="39"/>
      <c r="L40" s="39"/>
      <c r="M40" s="39"/>
      <c r="N40" s="39"/>
      <c r="O40" s="26"/>
      <c r="P40" s="26"/>
    </row>
    <row r="41" spans="6:17" s="1" customFormat="1" ht="17.399999999999999" customHeight="1" x14ac:dyDescent="0.25">
      <c r="F41" s="62" t="s">
        <v>46</v>
      </c>
      <c r="G41" s="63"/>
      <c r="H41" s="63"/>
      <c r="I41" s="63"/>
      <c r="J41" s="64"/>
      <c r="K41" s="63"/>
      <c r="L41" s="65"/>
      <c r="M41" s="63"/>
      <c r="N41" s="65"/>
      <c r="O41" s="66"/>
      <c r="P41" s="66"/>
      <c r="Q41" s="17"/>
    </row>
    <row r="42" spans="6:17" s="1" customFormat="1" ht="17.399999999999999" customHeight="1" x14ac:dyDescent="0.25">
      <c r="F42" s="67" t="s">
        <v>47</v>
      </c>
      <c r="G42" s="36"/>
      <c r="H42" s="36"/>
      <c r="I42" s="36"/>
      <c r="J42" s="23"/>
      <c r="K42" s="36"/>
      <c r="L42" s="39"/>
      <c r="M42" s="36"/>
      <c r="N42" s="39"/>
      <c r="O42" s="40"/>
      <c r="P42" s="40"/>
      <c r="Q42" s="18"/>
    </row>
    <row r="43" spans="6:17" s="1" customFormat="1" ht="17.399999999999999" customHeight="1" x14ac:dyDescent="0.25">
      <c r="F43" s="68"/>
      <c r="G43" s="36" t="s">
        <v>31</v>
      </c>
      <c r="H43" s="36" t="s">
        <v>32</v>
      </c>
      <c r="I43" s="36" t="s">
        <v>33</v>
      </c>
      <c r="J43" s="23"/>
      <c r="K43" s="37" t="s">
        <v>28</v>
      </c>
      <c r="L43" s="39"/>
      <c r="M43" s="37" t="s">
        <v>34</v>
      </c>
      <c r="N43" s="39"/>
      <c r="O43" s="40" t="s">
        <v>35</v>
      </c>
      <c r="P43" s="40"/>
      <c r="Q43" s="18"/>
    </row>
    <row r="44" spans="6:17" s="1" customFormat="1" ht="17.399999999999999" customHeight="1" x14ac:dyDescent="0.25">
      <c r="F44" s="69" t="s">
        <v>48</v>
      </c>
      <c r="G44" s="48"/>
      <c r="H44" s="44"/>
      <c r="I44" s="49"/>
      <c r="J44" s="46"/>
      <c r="K44" s="47">
        <f t="shared" ref="K44:K46" si="1">H44*I44</f>
        <v>0</v>
      </c>
      <c r="L44" s="25"/>
      <c r="M44" s="47"/>
      <c r="N44" s="25"/>
      <c r="O44" s="48"/>
      <c r="P44" s="48"/>
      <c r="Q44" s="18"/>
    </row>
    <row r="45" spans="6:17" s="1" customFormat="1" ht="17.399999999999999" customHeight="1" x14ac:dyDescent="0.25">
      <c r="F45" s="69" t="s">
        <v>49</v>
      </c>
      <c r="G45" s="43"/>
      <c r="H45" s="44"/>
      <c r="I45" s="49"/>
      <c r="J45" s="46"/>
      <c r="K45" s="47">
        <f t="shared" si="1"/>
        <v>0</v>
      </c>
      <c r="L45" s="25"/>
      <c r="M45" s="47"/>
      <c r="N45" s="25"/>
      <c r="O45" s="48"/>
      <c r="P45" s="48"/>
      <c r="Q45" s="18"/>
    </row>
    <row r="46" spans="6:17" s="1" customFormat="1" ht="17.399999999999999" customHeight="1" x14ac:dyDescent="0.25">
      <c r="F46" s="69" t="s">
        <v>50</v>
      </c>
      <c r="G46" s="43"/>
      <c r="H46" s="44"/>
      <c r="I46" s="49"/>
      <c r="J46" s="46"/>
      <c r="K46" s="47">
        <f t="shared" si="1"/>
        <v>0</v>
      </c>
      <c r="L46" s="25"/>
      <c r="M46" s="47"/>
      <c r="N46" s="25"/>
      <c r="O46" s="48"/>
      <c r="P46" s="48"/>
      <c r="Q46" s="18"/>
    </row>
    <row r="47" spans="6:17" s="1" customFormat="1" ht="17.399999999999999" customHeight="1" x14ac:dyDescent="0.25">
      <c r="F47" s="69" t="s">
        <v>51</v>
      </c>
      <c r="G47" s="43"/>
      <c r="H47" s="44"/>
      <c r="I47" s="49"/>
      <c r="J47" s="46"/>
      <c r="K47" s="47"/>
      <c r="L47" s="25"/>
      <c r="M47" s="47"/>
      <c r="N47" s="25"/>
      <c r="O47" s="48"/>
      <c r="P47" s="70"/>
      <c r="Q47" s="18"/>
    </row>
    <row r="48" spans="6:17" s="1" customFormat="1" ht="17.399999999999999" customHeight="1" x14ac:dyDescent="0.25">
      <c r="F48" s="69" t="s">
        <v>51</v>
      </c>
      <c r="G48" s="43"/>
      <c r="H48" s="44"/>
      <c r="I48" s="49"/>
      <c r="J48" s="46"/>
      <c r="K48" s="47"/>
      <c r="L48" s="25"/>
      <c r="M48" s="47"/>
      <c r="N48" s="25"/>
      <c r="O48" s="48"/>
      <c r="P48" s="70"/>
      <c r="Q48" s="18"/>
    </row>
    <row r="49" spans="6:17" s="1" customFormat="1" ht="17.399999999999999" customHeight="1" x14ac:dyDescent="0.25">
      <c r="F49" s="69" t="s">
        <v>51</v>
      </c>
      <c r="G49" s="43"/>
      <c r="H49" s="44"/>
      <c r="I49" s="49"/>
      <c r="J49" s="46"/>
      <c r="K49" s="47"/>
      <c r="L49" s="25"/>
      <c r="M49" s="47"/>
      <c r="N49" s="25"/>
      <c r="O49" s="48"/>
      <c r="P49" s="70"/>
      <c r="Q49" s="18"/>
    </row>
    <row r="50" spans="6:17" s="1" customFormat="1" ht="17.399999999999999" customHeight="1" x14ac:dyDescent="0.25">
      <c r="F50" s="69" t="s">
        <v>51</v>
      </c>
      <c r="G50" s="43"/>
      <c r="H50" s="44"/>
      <c r="I50" s="49"/>
      <c r="J50" s="46"/>
      <c r="K50" s="47"/>
      <c r="L50" s="25"/>
      <c r="M50" s="47"/>
      <c r="N50" s="25"/>
      <c r="O50" s="48"/>
      <c r="P50" s="70"/>
      <c r="Q50" s="18"/>
    </row>
    <row r="51" spans="6:17" s="1" customFormat="1" ht="17.399999999999999" customHeight="1" x14ac:dyDescent="0.25">
      <c r="F51" s="69" t="s">
        <v>51</v>
      </c>
      <c r="G51" s="43"/>
      <c r="H51" s="44"/>
      <c r="I51" s="49"/>
      <c r="J51" s="46"/>
      <c r="K51" s="47"/>
      <c r="L51" s="25"/>
      <c r="M51" s="47"/>
      <c r="N51" s="25"/>
      <c r="O51" s="48"/>
      <c r="P51" s="70"/>
      <c r="Q51" s="18"/>
    </row>
    <row r="52" spans="6:17" s="1" customFormat="1" ht="17.399999999999999" customHeight="1" x14ac:dyDescent="0.25">
      <c r="F52" s="69" t="s">
        <v>51</v>
      </c>
      <c r="G52" s="43"/>
      <c r="H52" s="44"/>
      <c r="I52" s="49"/>
      <c r="J52" s="46"/>
      <c r="K52" s="47"/>
      <c r="L52" s="25"/>
      <c r="M52" s="47"/>
      <c r="N52" s="25"/>
      <c r="O52" s="48"/>
      <c r="P52" s="70"/>
      <c r="Q52" s="18"/>
    </row>
    <row r="53" spans="6:17" s="1" customFormat="1" ht="17.399999999999999" customHeight="1" x14ac:dyDescent="0.25">
      <c r="F53" s="69" t="s">
        <v>51</v>
      </c>
      <c r="G53" s="43"/>
      <c r="H53" s="44"/>
      <c r="I53" s="49"/>
      <c r="J53" s="46"/>
      <c r="K53" s="47"/>
      <c r="L53" s="25"/>
      <c r="M53" s="47"/>
      <c r="N53" s="25"/>
      <c r="O53" s="48"/>
      <c r="P53" s="70"/>
      <c r="Q53" s="18"/>
    </row>
    <row r="54" spans="6:17" s="1" customFormat="1" ht="17.399999999999999" customHeight="1" x14ac:dyDescent="0.25">
      <c r="F54" s="69" t="s">
        <v>51</v>
      </c>
      <c r="G54" s="43"/>
      <c r="H54" s="44"/>
      <c r="I54" s="49"/>
      <c r="J54" s="46"/>
      <c r="K54" s="47"/>
      <c r="L54" s="25"/>
      <c r="M54" s="47"/>
      <c r="N54" s="25"/>
      <c r="O54" s="48"/>
      <c r="P54" s="70"/>
      <c r="Q54" s="18"/>
    </row>
    <row r="55" spans="6:17" s="1" customFormat="1" ht="17.399999999999999" customHeight="1" x14ac:dyDescent="0.25">
      <c r="F55" s="69" t="s">
        <v>51</v>
      </c>
      <c r="G55" s="43"/>
      <c r="H55" s="44"/>
      <c r="I55" s="49"/>
      <c r="J55" s="46"/>
      <c r="K55" s="47"/>
      <c r="L55" s="25"/>
      <c r="M55" s="47"/>
      <c r="N55" s="25"/>
      <c r="O55" s="48"/>
      <c r="P55" s="70"/>
      <c r="Q55" s="18"/>
    </row>
    <row r="56" spans="6:17" s="1" customFormat="1" ht="17.399999999999999" customHeight="1" x14ac:dyDescent="0.25">
      <c r="F56" s="69" t="s">
        <v>51</v>
      </c>
      <c r="G56" s="43"/>
      <c r="H56" s="44"/>
      <c r="I56" s="49"/>
      <c r="J56" s="46"/>
      <c r="K56" s="47"/>
      <c r="L56" s="25"/>
      <c r="M56" s="47"/>
      <c r="N56" s="25"/>
      <c r="O56" s="48"/>
      <c r="P56" s="70"/>
      <c r="Q56" s="18"/>
    </row>
    <row r="57" spans="6:17" s="1" customFormat="1" ht="17.399999999999999" customHeight="1" x14ac:dyDescent="0.25">
      <c r="F57" s="69" t="s">
        <v>51</v>
      </c>
      <c r="G57" s="43"/>
      <c r="H57" s="44"/>
      <c r="I57" s="49"/>
      <c r="J57" s="46"/>
      <c r="K57" s="47"/>
      <c r="L57" s="25"/>
      <c r="M57" s="47"/>
      <c r="N57" s="25"/>
      <c r="O57" s="48"/>
      <c r="P57" s="70"/>
      <c r="Q57" s="18"/>
    </row>
    <row r="58" spans="6:17" s="1" customFormat="1" ht="17.399999999999999" customHeight="1" x14ac:dyDescent="0.25">
      <c r="F58" s="69" t="s">
        <v>51</v>
      </c>
      <c r="G58" s="43"/>
      <c r="H58" s="44"/>
      <c r="I58" s="49"/>
      <c r="J58" s="46"/>
      <c r="K58" s="47"/>
      <c r="L58" s="25"/>
      <c r="M58" s="47"/>
      <c r="N58" s="25"/>
      <c r="O58" s="48"/>
      <c r="P58" s="70"/>
      <c r="Q58" s="18"/>
    </row>
    <row r="59" spans="6:17" s="1" customFormat="1" ht="17.399999999999999" customHeight="1" x14ac:dyDescent="0.25">
      <c r="F59" s="69" t="s">
        <v>51</v>
      </c>
      <c r="G59" s="43"/>
      <c r="H59" s="44"/>
      <c r="I59" s="49"/>
      <c r="J59" s="46"/>
      <c r="K59" s="47"/>
      <c r="L59" s="25"/>
      <c r="M59" s="47"/>
      <c r="N59" s="25"/>
      <c r="O59" s="48"/>
      <c r="P59" s="70"/>
      <c r="Q59" s="18"/>
    </row>
    <row r="60" spans="6:17" s="1" customFormat="1" ht="17.399999999999999" customHeight="1" x14ac:dyDescent="0.25">
      <c r="F60" s="69" t="s">
        <v>51</v>
      </c>
      <c r="G60" s="43"/>
      <c r="H60" s="44"/>
      <c r="I60" s="49"/>
      <c r="J60" s="46"/>
      <c r="K60" s="47"/>
      <c r="L60" s="25"/>
      <c r="M60" s="47"/>
      <c r="N60" s="25"/>
      <c r="O60" s="48"/>
      <c r="P60" s="70"/>
      <c r="Q60" s="18"/>
    </row>
    <row r="61" spans="6:17" s="1" customFormat="1" ht="17.399999999999999" customHeight="1" x14ac:dyDescent="0.25">
      <c r="F61" s="69" t="s">
        <v>51</v>
      </c>
      <c r="G61" s="43"/>
      <c r="H61" s="44"/>
      <c r="I61" s="49"/>
      <c r="J61" s="46"/>
      <c r="K61" s="47"/>
      <c r="L61" s="25"/>
      <c r="M61" s="47"/>
      <c r="N61" s="25"/>
      <c r="O61" s="48"/>
      <c r="P61" s="70"/>
      <c r="Q61" s="18"/>
    </row>
    <row r="62" spans="6:17" s="1" customFormat="1" ht="17.399999999999999" customHeight="1" x14ac:dyDescent="0.25">
      <c r="F62" s="69" t="s">
        <v>51</v>
      </c>
      <c r="G62" s="43"/>
      <c r="H62" s="44"/>
      <c r="I62" s="49"/>
      <c r="J62" s="46"/>
      <c r="K62" s="47"/>
      <c r="L62" s="25"/>
      <c r="M62" s="47"/>
      <c r="N62" s="25"/>
      <c r="O62" s="48"/>
      <c r="P62" s="70"/>
      <c r="Q62" s="18"/>
    </row>
    <row r="63" spans="6:17" s="1" customFormat="1" ht="17.399999999999999" customHeight="1" x14ac:dyDescent="0.25">
      <c r="F63" s="69" t="s">
        <v>51</v>
      </c>
      <c r="G63" s="43"/>
      <c r="H63" s="44"/>
      <c r="I63" s="49"/>
      <c r="J63" s="46"/>
      <c r="K63" s="47"/>
      <c r="L63" s="25"/>
      <c r="M63" s="47"/>
      <c r="N63" s="25"/>
      <c r="O63" s="48"/>
      <c r="P63" s="70"/>
      <c r="Q63" s="18"/>
    </row>
    <row r="64" spans="6:17" s="1" customFormat="1" ht="17.399999999999999" customHeight="1" x14ac:dyDescent="0.25">
      <c r="F64" s="69" t="s">
        <v>51</v>
      </c>
      <c r="G64" s="55"/>
      <c r="H64" s="55"/>
      <c r="I64" s="55"/>
      <c r="J64" s="56"/>
      <c r="K64" s="57"/>
      <c r="L64" s="57"/>
      <c r="M64" s="57"/>
      <c r="N64" s="57"/>
      <c r="O64" s="53"/>
      <c r="P64" s="53"/>
      <c r="Q64" s="18"/>
    </row>
    <row r="65" spans="6:17" s="1" customFormat="1" ht="17.399999999999999" customHeight="1" x14ac:dyDescent="0.25">
      <c r="F65" s="69"/>
      <c r="G65" s="22"/>
      <c r="H65" s="22"/>
      <c r="I65" s="22"/>
      <c r="J65" s="50" t="s">
        <v>44</v>
      </c>
      <c r="K65" s="51">
        <f>SUM(K44:K63)</f>
        <v>0</v>
      </c>
      <c r="L65" s="52"/>
      <c r="M65" s="52">
        <f>SUM(M44:M46)</f>
        <v>0</v>
      </c>
      <c r="N65" s="52"/>
      <c r="O65" s="26"/>
      <c r="P65" s="26"/>
      <c r="Q65" s="18"/>
    </row>
    <row r="66" spans="6:17" s="1" customFormat="1" ht="17.399999999999999" customHeight="1" x14ac:dyDescent="0.25">
      <c r="F66" s="69"/>
      <c r="G66" s="22"/>
      <c r="H66" s="22"/>
      <c r="I66" s="22"/>
      <c r="J66" s="23"/>
      <c r="K66" s="39"/>
      <c r="L66" s="39"/>
      <c r="M66" s="39"/>
      <c r="N66" s="39"/>
      <c r="O66" s="26"/>
      <c r="P66" s="26"/>
      <c r="Q66" s="18"/>
    </row>
    <row r="67" spans="6:17" s="1" customFormat="1" ht="17.399999999999999" customHeight="1" x14ac:dyDescent="0.25">
      <c r="F67" s="69"/>
      <c r="G67" s="43"/>
      <c r="H67" s="44"/>
      <c r="I67" s="49"/>
      <c r="J67" s="46"/>
      <c r="K67" s="47">
        <f>H67*I67</f>
        <v>0</v>
      </c>
      <c r="L67" s="25"/>
      <c r="M67" s="47"/>
      <c r="N67" s="25"/>
      <c r="O67" s="48"/>
      <c r="P67" s="48"/>
      <c r="Q67" s="18"/>
    </row>
    <row r="68" spans="6:17" s="1" customFormat="1" ht="17.399999999999999" customHeight="1" x14ac:dyDescent="0.25">
      <c r="F68" s="69"/>
      <c r="G68" s="43"/>
      <c r="H68" s="44"/>
      <c r="I68" s="49"/>
      <c r="J68" s="46"/>
      <c r="K68" s="47">
        <f t="shared" ref="K68:K69" si="2">H68*I68</f>
        <v>0</v>
      </c>
      <c r="L68" s="25"/>
      <c r="M68" s="47"/>
      <c r="N68" s="25"/>
      <c r="O68" s="48"/>
      <c r="P68" s="48"/>
      <c r="Q68" s="18"/>
    </row>
    <row r="69" spans="6:17" s="1" customFormat="1" ht="17.399999999999999" customHeight="1" x14ac:dyDescent="0.25">
      <c r="F69" s="69"/>
      <c r="G69" s="43"/>
      <c r="H69" s="44"/>
      <c r="I69" s="49"/>
      <c r="J69" s="46"/>
      <c r="K69" s="47">
        <f t="shared" si="2"/>
        <v>0</v>
      </c>
      <c r="L69" s="25"/>
      <c r="M69" s="47"/>
      <c r="N69" s="25"/>
      <c r="O69" s="48"/>
      <c r="P69" s="48"/>
      <c r="Q69" s="18"/>
    </row>
    <row r="70" spans="6:17" s="1" customFormat="1" ht="17.399999999999999" customHeight="1" x14ac:dyDescent="0.25">
      <c r="F70" s="69" t="s">
        <v>52</v>
      </c>
      <c r="G70" s="43"/>
      <c r="H70" s="44"/>
      <c r="I70" s="49"/>
      <c r="J70" s="46"/>
      <c r="K70" s="47"/>
      <c r="L70" s="25"/>
      <c r="M70" s="47"/>
      <c r="N70" s="25"/>
      <c r="O70" s="48"/>
      <c r="P70" s="70"/>
      <c r="Q70" s="18"/>
    </row>
    <row r="71" spans="6:17" s="1" customFormat="1" ht="17.399999999999999" customHeight="1" x14ac:dyDescent="0.25">
      <c r="F71" s="69" t="s">
        <v>52</v>
      </c>
      <c r="G71" s="43"/>
      <c r="H71" s="44"/>
      <c r="I71" s="49"/>
      <c r="J71" s="46"/>
      <c r="K71" s="47"/>
      <c r="L71" s="25"/>
      <c r="M71" s="47"/>
      <c r="N71" s="25"/>
      <c r="O71" s="48"/>
      <c r="P71" s="70"/>
      <c r="Q71" s="18"/>
    </row>
    <row r="72" spans="6:17" s="1" customFormat="1" ht="17.399999999999999" customHeight="1" x14ac:dyDescent="0.25">
      <c r="F72" s="69" t="s">
        <v>52</v>
      </c>
      <c r="G72" s="43"/>
      <c r="H72" s="44"/>
      <c r="I72" s="49"/>
      <c r="J72" s="46"/>
      <c r="K72" s="47"/>
      <c r="L72" s="25"/>
      <c r="M72" s="47"/>
      <c r="N72" s="25"/>
      <c r="O72" s="48"/>
      <c r="P72" s="70"/>
      <c r="Q72" s="18"/>
    </row>
    <row r="73" spans="6:17" s="1" customFormat="1" ht="17.399999999999999" customHeight="1" x14ac:dyDescent="0.25">
      <c r="F73" s="69" t="s">
        <v>52</v>
      </c>
      <c r="G73" s="43"/>
      <c r="H73" s="44"/>
      <c r="I73" s="49"/>
      <c r="J73" s="46"/>
      <c r="K73" s="47"/>
      <c r="L73" s="25"/>
      <c r="M73" s="47"/>
      <c r="N73" s="25"/>
      <c r="O73" s="48"/>
      <c r="P73" s="70"/>
      <c r="Q73" s="18"/>
    </row>
    <row r="74" spans="6:17" s="1" customFormat="1" ht="17.399999999999999" customHeight="1" x14ac:dyDescent="0.25">
      <c r="F74" s="69" t="s">
        <v>52</v>
      </c>
      <c r="G74" s="43"/>
      <c r="H74" s="44"/>
      <c r="I74" s="49"/>
      <c r="J74" s="46"/>
      <c r="K74" s="47"/>
      <c r="L74" s="25"/>
      <c r="M74" s="47"/>
      <c r="N74" s="25"/>
      <c r="O74" s="48"/>
      <c r="P74" s="70"/>
      <c r="Q74" s="18"/>
    </row>
    <row r="75" spans="6:17" s="1" customFormat="1" ht="17.399999999999999" customHeight="1" x14ac:dyDescent="0.25">
      <c r="F75" s="69" t="s">
        <v>52</v>
      </c>
      <c r="G75" s="43"/>
      <c r="H75" s="44"/>
      <c r="I75" s="49"/>
      <c r="J75" s="46"/>
      <c r="K75" s="47"/>
      <c r="L75" s="25"/>
      <c r="M75" s="47"/>
      <c r="N75" s="25"/>
      <c r="O75" s="48"/>
      <c r="P75" s="70"/>
      <c r="Q75" s="18"/>
    </row>
    <row r="76" spans="6:17" s="1" customFormat="1" ht="17.399999999999999" customHeight="1" x14ac:dyDescent="0.25">
      <c r="F76" s="69" t="s">
        <v>52</v>
      </c>
      <c r="G76" s="43"/>
      <c r="H76" s="44"/>
      <c r="I76" s="49"/>
      <c r="J76" s="46"/>
      <c r="K76" s="47"/>
      <c r="L76" s="25"/>
      <c r="M76" s="47"/>
      <c r="N76" s="25"/>
      <c r="O76" s="48"/>
      <c r="P76" s="70"/>
      <c r="Q76" s="18"/>
    </row>
    <row r="77" spans="6:17" s="1" customFormat="1" ht="17.399999999999999" customHeight="1" x14ac:dyDescent="0.25">
      <c r="F77" s="69" t="s">
        <v>52</v>
      </c>
      <c r="G77" s="43"/>
      <c r="H77" s="44"/>
      <c r="I77" s="49"/>
      <c r="J77" s="46"/>
      <c r="K77" s="47"/>
      <c r="L77" s="25"/>
      <c r="M77" s="47"/>
      <c r="N77" s="25"/>
      <c r="O77" s="48"/>
      <c r="P77" s="70"/>
      <c r="Q77" s="18"/>
    </row>
    <row r="78" spans="6:17" s="1" customFormat="1" ht="17.399999999999999" customHeight="1" x14ac:dyDescent="0.25">
      <c r="F78" s="69" t="s">
        <v>52</v>
      </c>
      <c r="G78" s="43"/>
      <c r="H78" s="44"/>
      <c r="I78" s="49"/>
      <c r="J78" s="46"/>
      <c r="K78" s="47"/>
      <c r="L78" s="25"/>
      <c r="M78" s="47"/>
      <c r="N78" s="25"/>
      <c r="O78" s="48"/>
      <c r="P78" s="70"/>
      <c r="Q78" s="18"/>
    </row>
    <row r="79" spans="6:17" s="1" customFormat="1" ht="17.399999999999999" customHeight="1" x14ac:dyDescent="0.25">
      <c r="F79" s="69" t="s">
        <v>52</v>
      </c>
      <c r="G79" s="43"/>
      <c r="H79" s="44"/>
      <c r="I79" s="49"/>
      <c r="J79" s="46"/>
      <c r="K79" s="47"/>
      <c r="L79" s="25"/>
      <c r="M79" s="47"/>
      <c r="N79" s="25"/>
      <c r="O79" s="48"/>
      <c r="P79" s="70"/>
      <c r="Q79" s="18"/>
    </row>
    <row r="80" spans="6:17" s="1" customFormat="1" ht="17.399999999999999" customHeight="1" x14ac:dyDescent="0.25">
      <c r="F80" s="69" t="s">
        <v>52</v>
      </c>
      <c r="G80" s="43"/>
      <c r="H80" s="44"/>
      <c r="I80" s="49"/>
      <c r="J80" s="46"/>
      <c r="K80" s="47"/>
      <c r="L80" s="25"/>
      <c r="M80" s="47"/>
      <c r="N80" s="25"/>
      <c r="O80" s="48"/>
      <c r="P80" s="70"/>
      <c r="Q80" s="18"/>
    </row>
    <row r="81" spans="6:17" s="1" customFormat="1" ht="17.399999999999999" customHeight="1" x14ac:dyDescent="0.25">
      <c r="F81" s="69" t="s">
        <v>52</v>
      </c>
      <c r="G81" s="43"/>
      <c r="H81" s="44"/>
      <c r="I81" s="49"/>
      <c r="J81" s="46"/>
      <c r="K81" s="47"/>
      <c r="L81" s="25"/>
      <c r="M81" s="47"/>
      <c r="N81" s="25"/>
      <c r="O81" s="48"/>
      <c r="P81" s="70"/>
      <c r="Q81" s="18"/>
    </row>
    <row r="82" spans="6:17" s="1" customFormat="1" ht="17.399999999999999" customHeight="1" x14ac:dyDescent="0.25">
      <c r="F82" s="69" t="s">
        <v>52</v>
      </c>
      <c r="G82" s="43"/>
      <c r="H82" s="44"/>
      <c r="I82" s="49"/>
      <c r="J82" s="46"/>
      <c r="K82" s="47"/>
      <c r="L82" s="25"/>
      <c r="M82" s="47"/>
      <c r="N82" s="25"/>
      <c r="O82" s="48"/>
      <c r="P82" s="70"/>
      <c r="Q82" s="18"/>
    </row>
    <row r="83" spans="6:17" s="1" customFormat="1" ht="17.399999999999999" customHeight="1" x14ac:dyDescent="0.25">
      <c r="F83" s="69" t="s">
        <v>52</v>
      </c>
      <c r="G83" s="43"/>
      <c r="H83" s="44"/>
      <c r="I83" s="49"/>
      <c r="J83" s="46"/>
      <c r="K83" s="47"/>
      <c r="L83" s="25"/>
      <c r="M83" s="47"/>
      <c r="N83" s="25"/>
      <c r="O83" s="48"/>
      <c r="P83" s="70"/>
      <c r="Q83" s="18"/>
    </row>
    <row r="84" spans="6:17" s="1" customFormat="1" ht="17.399999999999999" customHeight="1" x14ac:dyDescent="0.25">
      <c r="F84" s="69" t="s">
        <v>52</v>
      </c>
      <c r="G84" s="43"/>
      <c r="H84" s="44"/>
      <c r="I84" s="49"/>
      <c r="J84" s="46"/>
      <c r="K84" s="47"/>
      <c r="L84" s="25"/>
      <c r="M84" s="47"/>
      <c r="N84" s="25"/>
      <c r="O84" s="48"/>
      <c r="P84" s="70"/>
      <c r="Q84" s="18"/>
    </row>
    <row r="85" spans="6:17" s="1" customFormat="1" ht="17.399999999999999" customHeight="1" x14ac:dyDescent="0.25">
      <c r="F85" s="69" t="s">
        <v>52</v>
      </c>
      <c r="G85" s="43"/>
      <c r="H85" s="44"/>
      <c r="I85" s="49"/>
      <c r="J85" s="46"/>
      <c r="K85" s="47"/>
      <c r="L85" s="25"/>
      <c r="M85" s="47"/>
      <c r="N85" s="25"/>
      <c r="O85" s="48"/>
      <c r="P85" s="70"/>
      <c r="Q85" s="18"/>
    </row>
    <row r="86" spans="6:17" s="1" customFormat="1" ht="17.399999999999999" customHeight="1" x14ac:dyDescent="0.25">
      <c r="F86" s="69" t="s">
        <v>52</v>
      </c>
      <c r="G86" s="43"/>
      <c r="H86" s="44"/>
      <c r="I86" s="49"/>
      <c r="J86" s="46"/>
      <c r="K86" s="47"/>
      <c r="L86" s="25"/>
      <c r="M86" s="47"/>
      <c r="N86" s="25"/>
      <c r="O86" s="48"/>
      <c r="P86" s="70"/>
      <c r="Q86" s="18"/>
    </row>
    <row r="87" spans="6:17" s="1" customFormat="1" ht="17.399999999999999" customHeight="1" x14ac:dyDescent="0.25">
      <c r="F87" s="69" t="s">
        <v>52</v>
      </c>
      <c r="G87" s="55"/>
      <c r="H87" s="55"/>
      <c r="I87" s="55"/>
      <c r="J87" s="56"/>
      <c r="K87" s="57"/>
      <c r="L87" s="57"/>
      <c r="M87" s="57"/>
      <c r="N87" s="57"/>
      <c r="O87" s="53"/>
      <c r="P87" s="53"/>
      <c r="Q87" s="18"/>
    </row>
    <row r="88" spans="6:17" s="1" customFormat="1" ht="17.399999999999999" customHeight="1" x14ac:dyDescent="0.25">
      <c r="F88" s="69"/>
      <c r="G88" s="22"/>
      <c r="H88" s="22"/>
      <c r="I88" s="22"/>
      <c r="J88" s="50" t="s">
        <v>44</v>
      </c>
      <c r="K88" s="51">
        <f>SUM(K67:K86)</f>
        <v>0</v>
      </c>
      <c r="L88" s="52"/>
      <c r="M88" s="52">
        <f>SUM(M67:M69)</f>
        <v>0</v>
      </c>
      <c r="N88" s="52"/>
      <c r="O88" s="26"/>
      <c r="P88" s="26"/>
      <c r="Q88" s="18"/>
    </row>
    <row r="89" spans="6:17" s="1" customFormat="1" ht="17.399999999999999" customHeight="1" x14ac:dyDescent="0.25">
      <c r="F89" s="69"/>
      <c r="G89" s="22"/>
      <c r="H89" s="22"/>
      <c r="I89" s="22"/>
      <c r="J89" s="23"/>
      <c r="K89" s="39"/>
      <c r="L89" s="39"/>
      <c r="M89" s="39"/>
      <c r="N89" s="39"/>
      <c r="O89" s="26"/>
      <c r="P89" s="26"/>
      <c r="Q89" s="18"/>
    </row>
    <row r="90" spans="6:17" s="1" customFormat="1" ht="17.399999999999999" customHeight="1" x14ac:dyDescent="0.25">
      <c r="F90" s="69"/>
      <c r="G90" s="22"/>
      <c r="H90" s="22"/>
      <c r="I90" s="22"/>
      <c r="J90" s="23"/>
      <c r="K90" s="39"/>
      <c r="L90" s="39"/>
      <c r="M90" s="39"/>
      <c r="N90" s="39"/>
      <c r="O90" s="26"/>
      <c r="P90" s="26"/>
      <c r="Q90" s="18"/>
    </row>
    <row r="91" spans="6:17" s="1" customFormat="1" ht="17.399999999999999" customHeight="1" thickBot="1" x14ac:dyDescent="0.3">
      <c r="F91" s="71"/>
      <c r="G91" s="27"/>
      <c r="H91" s="27"/>
      <c r="I91" s="27"/>
      <c r="J91" s="59" t="s">
        <v>53</v>
      </c>
      <c r="K91" s="60">
        <f>SUM(K65,K88)</f>
        <v>0</v>
      </c>
      <c r="L91" s="61"/>
      <c r="M91" s="61" t="e">
        <f>M65+M88+#REF!+#REF!+#REF!+#REF!+#REF!</f>
        <v>#REF!</v>
      </c>
      <c r="N91" s="61"/>
      <c r="O91" s="30"/>
      <c r="P91" s="30"/>
      <c r="Q91" s="19"/>
    </row>
    <row r="92" spans="6:17" s="1" customFormat="1" ht="17.399999999999999" customHeight="1" thickBot="1" x14ac:dyDescent="0.3">
      <c r="F92" s="34"/>
      <c r="G92" s="22"/>
      <c r="H92" s="22"/>
      <c r="I92" s="22"/>
      <c r="J92" s="23"/>
      <c r="K92" s="24"/>
      <c r="L92" s="24"/>
      <c r="M92" s="24"/>
      <c r="N92" s="24"/>
      <c r="O92" s="26"/>
      <c r="P92" s="26"/>
    </row>
    <row r="93" spans="6:17" s="1" customFormat="1" ht="17.399999999999999" customHeight="1" x14ac:dyDescent="0.25">
      <c r="F93" s="62" t="s">
        <v>54</v>
      </c>
      <c r="G93" s="63"/>
      <c r="H93" s="63"/>
      <c r="I93" s="63"/>
      <c r="J93" s="64"/>
      <c r="K93" s="63"/>
      <c r="L93" s="65"/>
      <c r="M93" s="63"/>
      <c r="N93" s="65"/>
      <c r="O93" s="66"/>
      <c r="P93" s="66"/>
      <c r="Q93" s="17"/>
    </row>
    <row r="94" spans="6:17" s="1" customFormat="1" ht="17.399999999999999" customHeight="1" x14ac:dyDescent="0.25">
      <c r="F94" s="41" t="s">
        <v>55</v>
      </c>
      <c r="G94" s="36"/>
      <c r="H94" s="36"/>
      <c r="I94" s="36"/>
      <c r="J94" s="23"/>
      <c r="K94" s="36"/>
      <c r="L94" s="39"/>
      <c r="M94" s="36"/>
      <c r="N94" s="39"/>
      <c r="O94" s="40"/>
      <c r="P94" s="40"/>
      <c r="Q94" s="18"/>
    </row>
    <row r="95" spans="6:17" s="1" customFormat="1" ht="17.399999999999999" customHeight="1" x14ac:dyDescent="0.25">
      <c r="F95" s="68"/>
      <c r="G95" s="36" t="s">
        <v>31</v>
      </c>
      <c r="H95" s="36" t="s">
        <v>32</v>
      </c>
      <c r="I95" s="36" t="s">
        <v>33</v>
      </c>
      <c r="J95" s="23"/>
      <c r="K95" s="37" t="s">
        <v>28</v>
      </c>
      <c r="L95" s="39"/>
      <c r="M95" s="37" t="s">
        <v>34</v>
      </c>
      <c r="N95" s="39"/>
      <c r="O95" s="40" t="s">
        <v>35</v>
      </c>
      <c r="P95" s="40"/>
      <c r="Q95" s="18"/>
    </row>
    <row r="96" spans="6:17" s="1" customFormat="1" ht="17.399999999999999" customHeight="1" x14ac:dyDescent="0.25">
      <c r="F96" s="69"/>
      <c r="G96" s="55"/>
      <c r="H96" s="55"/>
      <c r="I96" s="55"/>
      <c r="J96" s="55"/>
      <c r="K96" s="55"/>
      <c r="L96" s="55"/>
      <c r="M96" s="55"/>
      <c r="N96" s="55"/>
      <c r="O96" s="53"/>
      <c r="P96" s="53"/>
      <c r="Q96" s="18"/>
    </row>
    <row r="97" spans="6:17" s="1" customFormat="1" ht="17.399999999999999" customHeight="1" x14ac:dyDescent="0.25">
      <c r="F97" s="69" t="s">
        <v>56</v>
      </c>
      <c r="G97" s="43"/>
      <c r="H97" s="44"/>
      <c r="I97" s="49"/>
      <c r="J97" s="46"/>
      <c r="K97" s="47">
        <f t="shared" ref="K97:K102" si="3">H97*I97</f>
        <v>0</v>
      </c>
      <c r="L97" s="25"/>
      <c r="M97" s="47"/>
      <c r="N97" s="25"/>
      <c r="O97" s="48"/>
      <c r="P97" s="48"/>
      <c r="Q97" s="18"/>
    </row>
    <row r="98" spans="6:17" s="1" customFormat="1" ht="17.399999999999999" customHeight="1" x14ac:dyDescent="0.25">
      <c r="F98" s="69" t="s">
        <v>56</v>
      </c>
      <c r="G98" s="43"/>
      <c r="H98" s="44"/>
      <c r="I98" s="49"/>
      <c r="J98" s="46"/>
      <c r="K98" s="47">
        <f t="shared" si="3"/>
        <v>0</v>
      </c>
      <c r="L98" s="25"/>
      <c r="M98" s="47"/>
      <c r="N98" s="25"/>
      <c r="O98" s="48"/>
      <c r="P98" s="48"/>
      <c r="Q98" s="18"/>
    </row>
    <row r="99" spans="6:17" s="1" customFormat="1" ht="17.399999999999999" customHeight="1" x14ac:dyDescent="0.25">
      <c r="F99" s="69" t="s">
        <v>56</v>
      </c>
      <c r="G99" s="43"/>
      <c r="H99" s="44"/>
      <c r="I99" s="49"/>
      <c r="J99" s="46"/>
      <c r="K99" s="47">
        <f t="shared" si="3"/>
        <v>0</v>
      </c>
      <c r="L99" s="25"/>
      <c r="M99" s="47"/>
      <c r="N99" s="25"/>
      <c r="O99" s="48"/>
      <c r="P99" s="48"/>
      <c r="Q99" s="18"/>
    </row>
    <row r="100" spans="6:17" s="1" customFormat="1" ht="17.399999999999999" customHeight="1" x14ac:dyDescent="0.25">
      <c r="F100" s="69" t="s">
        <v>57</v>
      </c>
      <c r="G100" s="43"/>
      <c r="H100" s="44"/>
      <c r="I100" s="49"/>
      <c r="J100" s="46"/>
      <c r="K100" s="47">
        <f t="shared" si="3"/>
        <v>0</v>
      </c>
      <c r="L100" s="25"/>
      <c r="M100" s="47"/>
      <c r="N100" s="25"/>
      <c r="O100" s="48"/>
      <c r="P100" s="48"/>
      <c r="Q100" s="18"/>
    </row>
    <row r="101" spans="6:17" s="1" customFormat="1" ht="17.399999999999999" customHeight="1" x14ac:dyDescent="0.25">
      <c r="F101" s="69" t="s">
        <v>58</v>
      </c>
      <c r="G101" s="43"/>
      <c r="H101" s="44"/>
      <c r="I101" s="49"/>
      <c r="J101" s="46"/>
      <c r="K101" s="47">
        <f t="shared" si="3"/>
        <v>0</v>
      </c>
      <c r="L101" s="25"/>
      <c r="M101" s="47"/>
      <c r="N101" s="25"/>
      <c r="O101" s="48"/>
      <c r="P101" s="48"/>
      <c r="Q101" s="18"/>
    </row>
    <row r="102" spans="6:17" s="1" customFormat="1" ht="17.399999999999999" customHeight="1" x14ac:dyDescent="0.25">
      <c r="F102" s="69" t="s">
        <v>59</v>
      </c>
      <c r="G102" s="43"/>
      <c r="H102" s="44"/>
      <c r="I102" s="49"/>
      <c r="J102" s="46"/>
      <c r="K102" s="47">
        <f t="shared" si="3"/>
        <v>0</v>
      </c>
      <c r="L102" s="25"/>
      <c r="M102" s="47"/>
      <c r="N102" s="25"/>
      <c r="O102" s="48"/>
      <c r="P102" s="48"/>
      <c r="Q102" s="18"/>
    </row>
    <row r="103" spans="6:17" s="1" customFormat="1" ht="17.399999999999999" customHeight="1" x14ac:dyDescent="0.25">
      <c r="F103" s="69" t="s">
        <v>60</v>
      </c>
      <c r="G103" s="43"/>
      <c r="H103" s="44"/>
      <c r="I103" s="49"/>
      <c r="J103" s="46"/>
      <c r="K103" s="47"/>
      <c r="L103" s="25"/>
      <c r="M103" s="47"/>
      <c r="N103" s="25"/>
      <c r="O103" s="48"/>
      <c r="P103" s="70"/>
      <c r="Q103" s="18"/>
    </row>
    <row r="104" spans="6:17" s="1" customFormat="1" ht="17.399999999999999" customHeight="1" x14ac:dyDescent="0.25">
      <c r="F104" s="69" t="s">
        <v>60</v>
      </c>
      <c r="G104" s="43"/>
      <c r="H104" s="44"/>
      <c r="I104" s="49"/>
      <c r="J104" s="46"/>
      <c r="K104" s="47"/>
      <c r="L104" s="25"/>
      <c r="M104" s="47"/>
      <c r="N104" s="25"/>
      <c r="O104" s="48"/>
      <c r="P104" s="70"/>
      <c r="Q104" s="18"/>
    </row>
    <row r="105" spans="6:17" s="1" customFormat="1" ht="17.399999999999999" customHeight="1" x14ac:dyDescent="0.25">
      <c r="F105" s="69"/>
      <c r="G105" s="34"/>
      <c r="H105" s="34"/>
      <c r="I105" s="34"/>
      <c r="J105" s="50" t="s">
        <v>44</v>
      </c>
      <c r="K105" s="51">
        <f>SUM(K97:K102)</f>
        <v>0</v>
      </c>
      <c r="L105" s="52"/>
      <c r="M105" s="52">
        <f>SUM(M102:M104)</f>
        <v>0</v>
      </c>
      <c r="N105" s="52"/>
      <c r="O105" s="53"/>
      <c r="P105" s="53"/>
      <c r="Q105" s="18"/>
    </row>
    <row r="106" spans="6:17" s="1" customFormat="1" ht="17.399999999999999" customHeight="1" x14ac:dyDescent="0.25">
      <c r="F106" s="69"/>
      <c r="G106" s="22"/>
      <c r="H106" s="22"/>
      <c r="I106" s="22"/>
      <c r="J106" s="23"/>
      <c r="K106" s="39"/>
      <c r="L106" s="39"/>
      <c r="M106" s="39"/>
      <c r="N106" s="39"/>
      <c r="O106" s="26"/>
      <c r="P106" s="26"/>
      <c r="Q106" s="18"/>
    </row>
    <row r="107" spans="6:17" s="1" customFormat="1" ht="17.399999999999999" customHeight="1" thickBot="1" x14ac:dyDescent="0.3">
      <c r="F107" s="71"/>
      <c r="G107" s="27"/>
      <c r="H107" s="27"/>
      <c r="I107" s="27"/>
      <c r="J107" s="59" t="s">
        <v>61</v>
      </c>
      <c r="K107" s="60">
        <f>SUM(K105)</f>
        <v>0</v>
      </c>
      <c r="L107" s="61"/>
      <c r="M107" s="61" t="e">
        <f>#REF!+M92+M105+#REF!+#REF!+#REF!+#REF!</f>
        <v>#REF!</v>
      </c>
      <c r="N107" s="61"/>
      <c r="O107" s="30"/>
      <c r="P107" s="30"/>
      <c r="Q107" s="19"/>
    </row>
    <row r="108" spans="6:17" s="1" customFormat="1" ht="17.399999999999999" customHeight="1" thickBot="1" x14ac:dyDescent="0.3">
      <c r="F108" s="55"/>
      <c r="G108" s="22"/>
      <c r="H108" s="22"/>
      <c r="I108" s="22"/>
      <c r="J108" s="23"/>
      <c r="K108" s="24"/>
      <c r="L108" s="24"/>
      <c r="M108" s="24"/>
      <c r="N108" s="24"/>
      <c r="O108" s="26"/>
      <c r="P108" s="26"/>
    </row>
    <row r="109" spans="6:17" s="1" customFormat="1" ht="17.399999999999999" customHeight="1" x14ac:dyDescent="0.25">
      <c r="F109" s="62" t="s">
        <v>62</v>
      </c>
      <c r="G109" s="63"/>
      <c r="H109" s="72"/>
      <c r="I109" s="72"/>
      <c r="J109" s="64"/>
      <c r="K109" s="63"/>
      <c r="L109" s="65"/>
      <c r="M109" s="63"/>
      <c r="N109" s="65"/>
      <c r="O109" s="66"/>
      <c r="P109" s="66"/>
      <c r="Q109" s="17"/>
    </row>
    <row r="110" spans="6:17" s="1" customFormat="1" ht="17.399999999999999" customHeight="1" x14ac:dyDescent="0.25">
      <c r="F110" s="41" t="s">
        <v>63</v>
      </c>
      <c r="G110" s="36"/>
      <c r="H110" s="22"/>
      <c r="I110" s="22"/>
      <c r="J110" s="23"/>
      <c r="K110" s="36"/>
      <c r="L110" s="39"/>
      <c r="M110" s="36"/>
      <c r="N110" s="39"/>
      <c r="O110" s="40"/>
      <c r="P110" s="40"/>
      <c r="Q110" s="18"/>
    </row>
    <row r="111" spans="6:17" s="1" customFormat="1" ht="17.399999999999999" customHeight="1" x14ac:dyDescent="0.25">
      <c r="F111" s="68"/>
      <c r="G111" s="36" t="s">
        <v>31</v>
      </c>
      <c r="H111" s="36" t="s">
        <v>32</v>
      </c>
      <c r="I111" s="36" t="s">
        <v>33</v>
      </c>
      <c r="J111" s="23"/>
      <c r="K111" s="37" t="s">
        <v>28</v>
      </c>
      <c r="L111" s="39"/>
      <c r="M111" s="37" t="s">
        <v>34</v>
      </c>
      <c r="N111" s="39"/>
      <c r="O111" s="40" t="s">
        <v>35</v>
      </c>
      <c r="P111" s="40"/>
      <c r="Q111" s="18"/>
    </row>
    <row r="112" spans="6:17" s="1" customFormat="1" ht="17.399999999999999" customHeight="1" x14ac:dyDescent="0.25">
      <c r="F112" s="69"/>
      <c r="G112" s="55"/>
      <c r="H112" s="55"/>
      <c r="I112" s="55"/>
      <c r="J112" s="55"/>
      <c r="K112" s="55"/>
      <c r="L112" s="55"/>
      <c r="M112" s="55"/>
      <c r="N112" s="55"/>
      <c r="O112" s="53"/>
      <c r="P112" s="53"/>
      <c r="Q112" s="18"/>
    </row>
    <row r="113" spans="6:17" s="1" customFormat="1" ht="17.399999999999999" customHeight="1" x14ac:dyDescent="0.25">
      <c r="F113" s="69" t="s">
        <v>64</v>
      </c>
      <c r="G113" s="43"/>
      <c r="H113" s="44"/>
      <c r="I113" s="49"/>
      <c r="J113" s="46"/>
      <c r="K113" s="47">
        <f t="shared" ref="K113:K122" si="4">H113*I113</f>
        <v>0</v>
      </c>
      <c r="L113" s="25"/>
      <c r="M113" s="47"/>
      <c r="N113" s="25"/>
      <c r="O113" s="73"/>
      <c r="P113" s="48"/>
      <c r="Q113" s="18"/>
    </row>
    <row r="114" spans="6:17" s="1" customFormat="1" ht="17.399999999999999" customHeight="1" x14ac:dyDescent="0.25">
      <c r="F114" s="69" t="s">
        <v>65</v>
      </c>
      <c r="G114" s="43"/>
      <c r="H114" s="44"/>
      <c r="I114" s="49"/>
      <c r="J114" s="46"/>
      <c r="K114" s="47">
        <f t="shared" si="4"/>
        <v>0</v>
      </c>
      <c r="L114" s="25"/>
      <c r="M114" s="47"/>
      <c r="N114" s="25"/>
      <c r="O114" s="73"/>
      <c r="P114" s="48"/>
      <c r="Q114" s="18"/>
    </row>
    <row r="115" spans="6:17" s="1" customFormat="1" ht="17.399999999999999" customHeight="1" x14ac:dyDescent="0.25">
      <c r="F115" s="69" t="s">
        <v>66</v>
      </c>
      <c r="G115" s="43"/>
      <c r="H115" s="44"/>
      <c r="I115" s="49"/>
      <c r="J115" s="46"/>
      <c r="K115" s="47">
        <f t="shared" si="4"/>
        <v>0</v>
      </c>
      <c r="L115" s="25"/>
      <c r="M115" s="47"/>
      <c r="N115" s="25"/>
      <c r="O115" s="73"/>
      <c r="P115" s="48"/>
      <c r="Q115" s="18"/>
    </row>
    <row r="116" spans="6:17" s="1" customFormat="1" ht="17.399999999999999" customHeight="1" x14ac:dyDescent="0.25">
      <c r="F116" s="69"/>
      <c r="G116" s="43"/>
      <c r="H116" s="44"/>
      <c r="I116" s="49"/>
      <c r="J116" s="46"/>
      <c r="K116" s="47">
        <f t="shared" si="4"/>
        <v>0</v>
      </c>
      <c r="L116" s="25"/>
      <c r="M116" s="47"/>
      <c r="N116" s="25"/>
      <c r="O116" s="73"/>
      <c r="P116" s="48"/>
      <c r="Q116" s="18"/>
    </row>
    <row r="117" spans="6:17" s="1" customFormat="1" ht="17.399999999999999" customHeight="1" x14ac:dyDescent="0.25">
      <c r="F117" s="69" t="s">
        <v>67</v>
      </c>
      <c r="G117" s="43"/>
      <c r="H117" s="44"/>
      <c r="I117" s="49"/>
      <c r="J117" s="23"/>
      <c r="K117" s="47">
        <f t="shared" si="4"/>
        <v>0</v>
      </c>
      <c r="L117" s="25"/>
      <c r="M117" s="47"/>
      <c r="N117" s="25"/>
      <c r="O117" s="73"/>
      <c r="P117" s="48"/>
      <c r="Q117" s="18"/>
    </row>
    <row r="118" spans="6:17" s="1" customFormat="1" ht="17.399999999999999" customHeight="1" x14ac:dyDescent="0.25">
      <c r="F118" s="69" t="s">
        <v>67</v>
      </c>
      <c r="G118" s="43"/>
      <c r="H118" s="44"/>
      <c r="I118" s="49"/>
      <c r="J118" s="23"/>
      <c r="K118" s="47">
        <f t="shared" si="4"/>
        <v>0</v>
      </c>
      <c r="L118" s="25"/>
      <c r="M118" s="47"/>
      <c r="N118" s="25"/>
      <c r="O118" s="73"/>
      <c r="P118" s="48"/>
      <c r="Q118" s="18"/>
    </row>
    <row r="119" spans="6:17" s="1" customFormat="1" ht="17.399999999999999" customHeight="1" x14ac:dyDescent="0.25">
      <c r="F119" s="69" t="s">
        <v>67</v>
      </c>
      <c r="G119" s="43"/>
      <c r="H119" s="44"/>
      <c r="I119" s="49"/>
      <c r="J119" s="55"/>
      <c r="K119" s="47">
        <f t="shared" si="4"/>
        <v>0</v>
      </c>
      <c r="L119" s="55"/>
      <c r="M119" s="55"/>
      <c r="N119" s="55"/>
      <c r="O119" s="73"/>
      <c r="P119" s="48"/>
      <c r="Q119" s="18"/>
    </row>
    <row r="120" spans="6:17" s="1" customFormat="1" ht="17.399999999999999" customHeight="1" x14ac:dyDescent="0.25">
      <c r="F120" s="69"/>
      <c r="G120" s="43"/>
      <c r="H120" s="44"/>
      <c r="I120" s="49"/>
      <c r="J120" s="55"/>
      <c r="K120" s="47">
        <f t="shared" si="4"/>
        <v>0</v>
      </c>
      <c r="L120" s="55"/>
      <c r="M120" s="55"/>
      <c r="N120" s="55"/>
      <c r="O120" s="73"/>
      <c r="P120" s="48"/>
      <c r="Q120" s="18"/>
    </row>
    <row r="121" spans="6:17" s="1" customFormat="1" ht="17.399999999999999" customHeight="1" x14ac:dyDescent="0.25">
      <c r="F121" s="69"/>
      <c r="G121" s="43"/>
      <c r="H121" s="44"/>
      <c r="I121" s="49"/>
      <c r="J121" s="55"/>
      <c r="K121" s="47">
        <f t="shared" si="4"/>
        <v>0</v>
      </c>
      <c r="L121" s="55"/>
      <c r="M121" s="55"/>
      <c r="N121" s="55"/>
      <c r="O121" s="73"/>
      <c r="P121" s="48"/>
      <c r="Q121" s="18"/>
    </row>
    <row r="122" spans="6:17" s="1" customFormat="1" ht="17.399999999999999" customHeight="1" x14ac:dyDescent="0.25">
      <c r="F122" s="69"/>
      <c r="G122" s="43"/>
      <c r="H122" s="44"/>
      <c r="I122" s="49"/>
      <c r="J122" s="23"/>
      <c r="K122" s="47">
        <f t="shared" si="4"/>
        <v>0</v>
      </c>
      <c r="L122" s="25"/>
      <c r="M122" s="47"/>
      <c r="N122" s="25"/>
      <c r="O122" s="73"/>
      <c r="P122" s="48"/>
      <c r="Q122" s="18"/>
    </row>
    <row r="123" spans="6:17" s="1" customFormat="1" ht="17.399999999999999" customHeight="1" x14ac:dyDescent="0.25">
      <c r="F123" s="74"/>
      <c r="G123" s="22"/>
      <c r="H123" s="22"/>
      <c r="I123" s="22"/>
      <c r="J123" s="50" t="s">
        <v>44</v>
      </c>
      <c r="K123" s="51">
        <f>SUM(K113:K115)</f>
        <v>0</v>
      </c>
      <c r="L123" s="52"/>
      <c r="M123" s="52">
        <f>SUM(M113:M122)</f>
        <v>0</v>
      </c>
      <c r="N123" s="52"/>
      <c r="O123" s="26"/>
      <c r="P123" s="26"/>
      <c r="Q123" s="18"/>
    </row>
    <row r="124" spans="6:17" s="1" customFormat="1" ht="17.399999999999999" customHeight="1" x14ac:dyDescent="0.25">
      <c r="F124" s="74"/>
      <c r="G124" s="22"/>
      <c r="H124" s="22"/>
      <c r="I124" s="22"/>
      <c r="J124" s="23"/>
      <c r="K124" s="39"/>
      <c r="L124" s="52"/>
      <c r="M124" s="52"/>
      <c r="N124" s="52"/>
      <c r="O124" s="26"/>
      <c r="P124" s="26"/>
      <c r="Q124" s="18"/>
    </row>
    <row r="125" spans="6:17" s="1" customFormat="1" ht="17.399999999999999" customHeight="1" thickBot="1" x14ac:dyDescent="0.3">
      <c r="F125" s="71"/>
      <c r="G125" s="27"/>
      <c r="H125" s="27"/>
      <c r="I125" s="27"/>
      <c r="J125" s="59" t="s">
        <v>68</v>
      </c>
      <c r="K125" s="60">
        <f>SUM(K123)</f>
        <v>0</v>
      </c>
      <c r="L125" s="75"/>
      <c r="M125" s="75"/>
      <c r="N125" s="75"/>
      <c r="O125" s="30"/>
      <c r="P125" s="30"/>
      <c r="Q125" s="19"/>
    </row>
    <row r="126" spans="6:17" s="8" customFormat="1" ht="17.399999999999999" customHeight="1" thickBot="1" x14ac:dyDescent="0.3">
      <c r="F126" s="21" t="s">
        <v>69</v>
      </c>
      <c r="J126" s="9"/>
      <c r="K126" s="10"/>
      <c r="L126" s="10"/>
      <c r="M126" s="10"/>
      <c r="N126" s="10"/>
      <c r="O126" s="12"/>
      <c r="P126" s="12"/>
    </row>
    <row r="127" spans="6:17" s="1" customFormat="1" ht="17.399999999999999" customHeight="1" x14ac:dyDescent="0.25">
      <c r="F127" s="67" t="s">
        <v>70</v>
      </c>
      <c r="G127" s="22"/>
      <c r="H127" s="22"/>
      <c r="I127" s="22"/>
      <c r="J127" s="23"/>
      <c r="K127" s="25"/>
      <c r="L127" s="25"/>
      <c r="M127" s="25"/>
      <c r="N127" s="25"/>
      <c r="O127" s="26"/>
      <c r="P127" s="26"/>
    </row>
    <row r="128" spans="6:17" s="1" customFormat="1" ht="17.399999999999999" customHeight="1" x14ac:dyDescent="0.25">
      <c r="F128" s="76"/>
      <c r="G128" s="22" t="s">
        <v>31</v>
      </c>
      <c r="H128" s="22" t="s">
        <v>32</v>
      </c>
      <c r="I128" s="22" t="s">
        <v>71</v>
      </c>
      <c r="J128" s="23"/>
      <c r="K128" s="25" t="s">
        <v>28</v>
      </c>
      <c r="L128" s="25"/>
      <c r="M128" s="25"/>
      <c r="N128" s="25"/>
      <c r="O128" s="26" t="s">
        <v>35</v>
      </c>
      <c r="P128" s="26"/>
    </row>
    <row r="129" spans="6:17" s="1" customFormat="1" ht="17.399999999999999" customHeight="1" x14ac:dyDescent="0.25">
      <c r="F129" s="69" t="s">
        <v>72</v>
      </c>
      <c r="G129" s="43"/>
      <c r="H129" s="44"/>
      <c r="I129" s="49"/>
      <c r="J129" s="23"/>
      <c r="K129" s="47">
        <f>H129*I129</f>
        <v>0</v>
      </c>
      <c r="L129" s="25"/>
      <c r="M129" s="25"/>
      <c r="N129" s="25"/>
      <c r="O129" s="73"/>
      <c r="P129" s="48"/>
    </row>
    <row r="130" spans="6:17" s="1" customFormat="1" ht="17.399999999999999" customHeight="1" x14ac:dyDescent="0.25">
      <c r="F130" s="69" t="s">
        <v>72</v>
      </c>
      <c r="G130" s="43"/>
      <c r="H130" s="44"/>
      <c r="I130" s="49"/>
      <c r="J130" s="23"/>
      <c r="K130" s="47">
        <f>H130*I130</f>
        <v>0</v>
      </c>
      <c r="L130" s="25"/>
      <c r="M130" s="25"/>
      <c r="N130" s="25"/>
      <c r="O130" s="73"/>
      <c r="P130" s="48"/>
    </row>
    <row r="131" spans="6:17" s="1" customFormat="1" ht="17.399999999999999" customHeight="1" x14ac:dyDescent="0.25">
      <c r="F131" s="76"/>
      <c r="G131" s="22"/>
      <c r="H131" s="22"/>
      <c r="I131" s="22"/>
      <c r="J131" s="23" t="s">
        <v>73</v>
      </c>
      <c r="K131" s="51">
        <f>SUM(K129:K130)</f>
        <v>0</v>
      </c>
      <c r="L131" s="25"/>
      <c r="M131" s="25"/>
      <c r="N131" s="25"/>
      <c r="O131" s="26"/>
      <c r="P131" s="26"/>
    </row>
    <row r="132" spans="6:17" s="113" customFormat="1" ht="17.399999999999999" customHeight="1" thickBot="1" x14ac:dyDescent="0.3">
      <c r="F132" s="112"/>
      <c r="G132" s="114"/>
      <c r="H132" s="114"/>
      <c r="I132" s="114"/>
      <c r="J132" s="115"/>
      <c r="K132" s="116"/>
      <c r="L132" s="117"/>
      <c r="M132" s="117"/>
      <c r="N132" s="117"/>
      <c r="O132" s="118"/>
      <c r="P132" s="118"/>
    </row>
    <row r="133" spans="6:17" s="1" customFormat="1" ht="17.399999999999999" customHeight="1" thickTop="1" x14ac:dyDescent="0.25">
      <c r="F133" s="76"/>
      <c r="G133" s="22"/>
      <c r="H133" s="22"/>
      <c r="I133" s="22"/>
      <c r="J133" s="23"/>
      <c r="K133" s="51"/>
      <c r="L133" s="25"/>
      <c r="M133" s="25"/>
      <c r="N133" s="25"/>
      <c r="O133" s="26"/>
      <c r="P133" s="26"/>
    </row>
    <row r="134" spans="6:17" s="1" customFormat="1" ht="17.399999999999999" customHeight="1" x14ac:dyDescent="0.25">
      <c r="F134" s="34"/>
      <c r="G134" s="34"/>
      <c r="H134" s="77"/>
      <c r="I134" s="22"/>
      <c r="J134" s="78"/>
      <c r="K134" s="52"/>
      <c r="L134" s="79"/>
      <c r="M134" s="52"/>
      <c r="N134" s="79"/>
      <c r="O134" s="53"/>
      <c r="P134" s="53"/>
      <c r="Q134" s="7"/>
    </row>
    <row r="135" spans="6:17" s="1" customFormat="1" ht="17.399999999999999" customHeight="1" x14ac:dyDescent="0.25">
      <c r="F135" s="80" t="s">
        <v>74</v>
      </c>
      <c r="G135" s="36" t="s">
        <v>31</v>
      </c>
      <c r="H135" s="77"/>
      <c r="I135" s="22"/>
      <c r="J135" s="78"/>
      <c r="K135" s="37" t="s">
        <v>28</v>
      </c>
      <c r="L135" s="79"/>
      <c r="M135" s="52"/>
      <c r="N135" s="79"/>
      <c r="O135" s="40" t="s">
        <v>35</v>
      </c>
      <c r="P135" s="40"/>
      <c r="Q135" s="7"/>
    </row>
    <row r="136" spans="6:17" s="1" customFormat="1" ht="17.399999999999999" customHeight="1" x14ac:dyDescent="0.25">
      <c r="F136" s="55" t="s">
        <v>75</v>
      </c>
      <c r="G136" s="43"/>
      <c r="H136" s="77"/>
      <c r="I136" s="22"/>
      <c r="J136" s="78"/>
      <c r="K136" s="47"/>
      <c r="L136" s="79"/>
      <c r="M136" s="52"/>
      <c r="N136" s="79"/>
      <c r="O136" s="48" t="s">
        <v>76</v>
      </c>
      <c r="P136" s="48"/>
      <c r="Q136" s="7"/>
    </row>
    <row r="137" spans="6:17" s="1" customFormat="1" ht="17.399999999999999" customHeight="1" thickBot="1" x14ac:dyDescent="0.3">
      <c r="F137" s="34"/>
      <c r="G137" s="22"/>
      <c r="H137" s="22"/>
      <c r="I137" s="22"/>
      <c r="J137" s="23"/>
      <c r="K137" s="24"/>
      <c r="L137" s="24"/>
      <c r="M137" s="24"/>
      <c r="N137" s="24"/>
      <c r="O137" s="26"/>
      <c r="P137" s="26"/>
    </row>
    <row r="138" spans="6:17" s="1" customFormat="1" ht="17.399999999999999" customHeight="1" thickBot="1" x14ac:dyDescent="0.3">
      <c r="F138" s="80" t="s">
        <v>77</v>
      </c>
      <c r="G138" s="22"/>
      <c r="H138" s="22"/>
      <c r="I138" s="81"/>
      <c r="J138" s="82" t="s">
        <v>78</v>
      </c>
      <c r="K138" s="83">
        <f>SUM(K39,K91,K107,K125,K131)</f>
        <v>0</v>
      </c>
      <c r="L138" s="79"/>
      <c r="M138" s="84" t="e">
        <f>M91+#REF!+#REF!+M123+M39</f>
        <v>#REF!</v>
      </c>
      <c r="N138" s="79"/>
      <c r="O138" s="26"/>
      <c r="P138" s="26"/>
    </row>
    <row r="139" spans="6:17" s="1" customFormat="1" ht="17.399999999999999" customHeight="1" x14ac:dyDescent="0.25">
      <c r="F139" s="80"/>
      <c r="G139" s="22"/>
      <c r="H139" s="22"/>
      <c r="I139" s="81"/>
      <c r="J139" s="82"/>
      <c r="K139" s="51"/>
      <c r="L139" s="79"/>
      <c r="M139" s="84"/>
      <c r="N139" s="79"/>
      <c r="O139" s="26"/>
      <c r="P139" s="26"/>
    </row>
    <row r="140" spans="6:17" s="1" customFormat="1" ht="17.399999999999999" customHeight="1" thickBot="1" x14ac:dyDescent="0.3">
      <c r="F140" s="85" t="s">
        <v>79</v>
      </c>
      <c r="G140" s="27"/>
      <c r="H140" s="27"/>
      <c r="I140" s="27"/>
      <c r="J140" s="28"/>
      <c r="K140" s="129">
        <f>MIN(K138*0.9,300000)</f>
        <v>0</v>
      </c>
      <c r="L140" s="29"/>
      <c r="M140" s="29"/>
      <c r="N140" s="29"/>
      <c r="O140" s="48" t="s">
        <v>80</v>
      </c>
      <c r="P140" s="30"/>
      <c r="Q140" s="8"/>
    </row>
    <row r="141" spans="6:17" s="1" customFormat="1" ht="17.399999999999999" customHeight="1" x14ac:dyDescent="0.25">
      <c r="F141" s="34"/>
      <c r="G141" s="22"/>
      <c r="H141" s="22"/>
      <c r="I141" s="22"/>
      <c r="J141" s="23"/>
      <c r="K141" s="24"/>
      <c r="L141" s="24"/>
      <c r="M141" s="24"/>
      <c r="N141" s="24"/>
      <c r="O141" s="26"/>
      <c r="P141" s="26"/>
    </row>
    <row r="142" spans="6:17" s="1" customFormat="1" ht="17.399999999999999" customHeight="1" x14ac:dyDescent="0.4">
      <c r="F142" s="31" t="s">
        <v>81</v>
      </c>
      <c r="G142" s="22"/>
      <c r="H142" s="22"/>
      <c r="I142" s="22"/>
      <c r="J142" s="23"/>
      <c r="K142" s="24"/>
      <c r="L142" s="24"/>
      <c r="M142" s="24"/>
      <c r="N142" s="24"/>
      <c r="O142" s="26"/>
      <c r="P142" s="26"/>
    </row>
    <row r="143" spans="6:17" s="1" customFormat="1" ht="17.399999999999999" customHeight="1" x14ac:dyDescent="0.25">
      <c r="F143" s="34"/>
      <c r="G143" s="22"/>
      <c r="H143" s="22"/>
      <c r="I143" s="22"/>
      <c r="J143" s="23"/>
      <c r="K143" s="24"/>
      <c r="L143" s="24"/>
      <c r="M143" s="24"/>
      <c r="N143" s="24"/>
      <c r="O143" s="26"/>
      <c r="P143" s="26"/>
    </row>
    <row r="144" spans="6:17" s="1" customFormat="1" ht="17.399999999999999" customHeight="1" x14ac:dyDescent="0.25">
      <c r="F144" s="80" t="s">
        <v>82</v>
      </c>
      <c r="G144" s="36"/>
      <c r="H144" s="22"/>
      <c r="I144" s="22"/>
      <c r="J144" s="23"/>
      <c r="K144" s="36"/>
      <c r="L144" s="39"/>
      <c r="M144" s="36"/>
      <c r="N144" s="39"/>
      <c r="O144" s="40"/>
      <c r="P144" s="40"/>
    </row>
    <row r="145" spans="1:16" s="1" customFormat="1" ht="17.399999999999999" customHeight="1" x14ac:dyDescent="0.25">
      <c r="F145" s="80"/>
      <c r="G145" s="36" t="s">
        <v>83</v>
      </c>
      <c r="H145" s="22"/>
      <c r="I145" s="22"/>
      <c r="J145" s="23"/>
      <c r="K145" s="37" t="s">
        <v>84</v>
      </c>
      <c r="L145" s="39"/>
      <c r="M145" s="37" t="s">
        <v>34</v>
      </c>
      <c r="N145" s="39"/>
      <c r="O145" s="40" t="s">
        <v>35</v>
      </c>
      <c r="P145" s="40"/>
    </row>
    <row r="146" spans="1:16" s="1" customFormat="1" ht="17.399999999999999" customHeight="1" x14ac:dyDescent="0.25">
      <c r="F146" s="55" t="s">
        <v>85</v>
      </c>
      <c r="G146" s="133"/>
      <c r="H146" s="133"/>
      <c r="I146" s="133"/>
      <c r="J146" s="23"/>
      <c r="K146" s="47"/>
      <c r="L146" s="24"/>
      <c r="M146" s="47"/>
      <c r="N146" s="24"/>
      <c r="O146" s="48"/>
      <c r="P146" s="48"/>
    </row>
    <row r="147" spans="1:16" s="1" customFormat="1" ht="17.399999999999999" customHeight="1" x14ac:dyDescent="0.25">
      <c r="F147" s="55" t="s">
        <v>86</v>
      </c>
      <c r="G147" s="130"/>
      <c r="H147" s="130"/>
      <c r="I147" s="130"/>
      <c r="J147" s="23"/>
      <c r="K147" s="47"/>
      <c r="L147" s="24"/>
      <c r="M147" s="47"/>
      <c r="N147" s="24"/>
      <c r="O147" s="48"/>
      <c r="P147" s="48"/>
    </row>
    <row r="148" spans="1:16" s="1" customFormat="1" ht="17.399999999999999" customHeight="1" x14ac:dyDescent="0.25">
      <c r="F148" s="55" t="s">
        <v>86</v>
      </c>
      <c r="G148" s="130"/>
      <c r="H148" s="130"/>
      <c r="I148" s="130"/>
      <c r="J148" s="23"/>
      <c r="K148" s="47"/>
      <c r="L148" s="24"/>
      <c r="M148" s="47"/>
      <c r="N148" s="24"/>
      <c r="O148" s="48"/>
      <c r="P148" s="48"/>
    </row>
    <row r="149" spans="1:16" s="1" customFormat="1" ht="17.399999999999999" customHeight="1" x14ac:dyDescent="0.25">
      <c r="F149" s="55" t="s">
        <v>87</v>
      </c>
      <c r="G149" s="130"/>
      <c r="H149" s="130"/>
      <c r="I149" s="130"/>
      <c r="J149" s="23"/>
      <c r="K149" s="47"/>
      <c r="L149" s="24"/>
      <c r="M149" s="47"/>
      <c r="N149" s="24"/>
      <c r="O149" s="48"/>
      <c r="P149" s="48"/>
    </row>
    <row r="150" spans="1:16" s="1" customFormat="1" ht="17.399999999999999" customHeight="1" x14ac:dyDescent="0.25">
      <c r="F150" s="55" t="s">
        <v>88</v>
      </c>
      <c r="G150" s="130"/>
      <c r="H150" s="130"/>
      <c r="I150" s="130"/>
      <c r="J150" s="23"/>
      <c r="K150" s="47"/>
      <c r="L150" s="24"/>
      <c r="M150" s="47"/>
      <c r="N150" s="24"/>
      <c r="O150" s="48"/>
      <c r="P150" s="48"/>
    </row>
    <row r="151" spans="1:16" s="1" customFormat="1" ht="17.399999999999999" customHeight="1" x14ac:dyDescent="0.25">
      <c r="F151" s="86"/>
      <c r="G151" s="87"/>
      <c r="H151" s="87"/>
      <c r="I151" s="87"/>
      <c r="J151" s="88"/>
      <c r="K151" s="89"/>
      <c r="L151" s="39"/>
      <c r="M151" s="87"/>
      <c r="N151" s="39"/>
      <c r="O151" s="90"/>
      <c r="P151" s="90"/>
    </row>
    <row r="152" spans="1:16" s="1" customFormat="1" ht="17.399999999999999" customHeight="1" x14ac:dyDescent="0.25">
      <c r="F152" s="80"/>
      <c r="G152" s="80"/>
      <c r="H152" s="80"/>
      <c r="I152" s="80"/>
      <c r="J152" s="80"/>
      <c r="K152" s="80"/>
      <c r="L152" s="80"/>
      <c r="M152" s="80"/>
      <c r="N152" s="80"/>
      <c r="O152" s="91"/>
      <c r="P152" s="91"/>
    </row>
    <row r="153" spans="1:16" s="1" customFormat="1" ht="17.399999999999999" customHeight="1" x14ac:dyDescent="0.25">
      <c r="F153" s="34"/>
      <c r="G153" s="22"/>
      <c r="H153" s="22"/>
      <c r="I153" s="22"/>
      <c r="J153" s="50" t="s">
        <v>89</v>
      </c>
      <c r="K153" s="92">
        <f>SUM(K146:K150)</f>
        <v>0</v>
      </c>
      <c r="L153" s="93"/>
      <c r="M153" s="94">
        <f>SUM(M146:M150)</f>
        <v>0</v>
      </c>
      <c r="N153" s="93"/>
      <c r="O153" s="26"/>
      <c r="P153" s="26"/>
    </row>
    <row r="154" spans="1:16" s="1" customFormat="1" ht="17.399999999999999" customHeight="1" x14ac:dyDescent="0.25">
      <c r="F154" s="34"/>
      <c r="G154" s="22"/>
      <c r="H154" s="22"/>
      <c r="I154" s="22"/>
      <c r="J154" s="23"/>
      <c r="K154" s="24"/>
      <c r="L154" s="24"/>
      <c r="M154" s="24"/>
      <c r="N154" s="24"/>
      <c r="O154" s="26"/>
      <c r="P154" s="26"/>
    </row>
    <row r="155" spans="1:16" s="1" customFormat="1" ht="17.399999999999999" customHeight="1" x14ac:dyDescent="0.25">
      <c r="A155" s="1">
        <v>1</v>
      </c>
      <c r="B155" s="1">
        <v>1</v>
      </c>
      <c r="F155" s="34"/>
      <c r="G155" s="22"/>
      <c r="H155" s="22"/>
      <c r="I155" s="22"/>
      <c r="J155" s="23"/>
      <c r="K155" s="24"/>
      <c r="L155" s="24"/>
      <c r="M155" s="24"/>
      <c r="N155" s="24"/>
      <c r="O155" s="26"/>
      <c r="P155" s="26"/>
    </row>
    <row r="156" spans="1:16" s="1" customFormat="1" ht="17.399999999999999" customHeight="1" x14ac:dyDescent="0.4">
      <c r="A156" s="1">
        <v>1</v>
      </c>
      <c r="B156" s="1">
        <v>1</v>
      </c>
      <c r="F156" s="31" t="s">
        <v>90</v>
      </c>
      <c r="G156" s="22"/>
      <c r="H156" s="22"/>
      <c r="I156" s="22"/>
      <c r="J156" s="23"/>
      <c r="K156" s="24"/>
      <c r="L156" s="24"/>
      <c r="M156" s="24"/>
      <c r="N156" s="24"/>
      <c r="O156" s="26"/>
      <c r="P156" s="26"/>
    </row>
    <row r="157" spans="1:16" s="1" customFormat="1" ht="17.399999999999999" customHeight="1" x14ac:dyDescent="0.25">
      <c r="A157" s="1">
        <v>1</v>
      </c>
      <c r="B157" s="1">
        <v>1</v>
      </c>
      <c r="F157" s="34"/>
      <c r="G157" s="22"/>
      <c r="H157" s="22"/>
      <c r="I157" s="22"/>
      <c r="J157" s="23"/>
      <c r="K157" s="22"/>
      <c r="L157" s="22"/>
      <c r="M157" s="22"/>
      <c r="N157" s="22"/>
      <c r="O157" s="26"/>
      <c r="P157" s="26"/>
    </row>
    <row r="158" spans="1:16" s="1" customFormat="1" ht="17.399999999999999" customHeight="1" x14ac:dyDescent="0.25">
      <c r="A158" s="1">
        <v>1</v>
      </c>
      <c r="B158" s="1">
        <v>1</v>
      </c>
      <c r="C158" s="1" t="s">
        <v>91</v>
      </c>
      <c r="F158" s="80" t="s">
        <v>91</v>
      </c>
      <c r="G158" s="22"/>
      <c r="H158" s="22"/>
      <c r="I158" s="22"/>
      <c r="J158" s="23"/>
      <c r="K158" s="36"/>
      <c r="L158" s="39"/>
      <c r="M158" s="36"/>
      <c r="N158" s="39"/>
      <c r="O158" s="26"/>
      <c r="P158" s="26"/>
    </row>
    <row r="159" spans="1:16" s="1" customFormat="1" ht="17.399999999999999" customHeight="1" x14ac:dyDescent="0.25">
      <c r="B159" s="1">
        <v>1</v>
      </c>
      <c r="C159" s="1" t="s">
        <v>91</v>
      </c>
      <c r="F159" s="80"/>
      <c r="G159" s="22"/>
      <c r="H159" s="22"/>
      <c r="I159" s="22"/>
      <c r="J159" s="23"/>
      <c r="K159" s="36" t="s">
        <v>92</v>
      </c>
      <c r="L159" s="39"/>
      <c r="M159" s="36"/>
      <c r="N159" s="39"/>
      <c r="O159" s="26"/>
      <c r="P159" s="26"/>
    </row>
    <row r="160" spans="1:16" s="1" customFormat="1" ht="17.399999999999999" customHeight="1" x14ac:dyDescent="0.25">
      <c r="B160" s="1">
        <v>1</v>
      </c>
      <c r="C160" s="1" t="s">
        <v>91</v>
      </c>
      <c r="F160" s="55" t="s">
        <v>93</v>
      </c>
      <c r="G160" s="22"/>
      <c r="H160" s="22"/>
      <c r="I160" s="22"/>
      <c r="J160" s="23"/>
      <c r="K160" s="95" t="str">
        <f>IFERROR(K138/#REF!,"")</f>
        <v/>
      </c>
      <c r="L160" s="95"/>
      <c r="M160" s="95"/>
      <c r="N160" s="95"/>
      <c r="O160" s="26"/>
      <c r="P160" s="26"/>
    </row>
    <row r="161" spans="1:16" s="1" customFormat="1" ht="17.399999999999999" customHeight="1" x14ac:dyDescent="0.25">
      <c r="B161" s="1">
        <v>1</v>
      </c>
      <c r="C161" s="1" t="s">
        <v>91</v>
      </c>
      <c r="F161" s="55" t="s">
        <v>94</v>
      </c>
      <c r="G161" s="22"/>
      <c r="H161" s="22"/>
      <c r="I161" s="22"/>
      <c r="J161" s="23"/>
      <c r="K161" s="95" t="str">
        <f>IFERROR(K138/(#REF!+#REF!),"")</f>
        <v/>
      </c>
      <c r="L161" s="95"/>
      <c r="M161" s="95"/>
      <c r="N161" s="95"/>
      <c r="O161" s="26"/>
      <c r="P161" s="26"/>
    </row>
    <row r="162" spans="1:16" s="1" customFormat="1" ht="17.399999999999999" customHeight="1" x14ac:dyDescent="0.25">
      <c r="B162" s="1">
        <v>1</v>
      </c>
      <c r="C162" s="1" t="s">
        <v>91</v>
      </c>
      <c r="F162" s="55" t="s">
        <v>95</v>
      </c>
      <c r="G162" s="22"/>
      <c r="H162" s="22"/>
      <c r="I162" s="22"/>
      <c r="J162" s="23"/>
      <c r="K162" s="95" t="str">
        <f>IFERROR(K123/(#REF!+#REF!),"")</f>
        <v/>
      </c>
      <c r="L162" s="95"/>
      <c r="M162" s="95"/>
      <c r="N162" s="95"/>
      <c r="O162" s="26"/>
      <c r="P162" s="26"/>
    </row>
    <row r="163" spans="1:16" s="1" customFormat="1" ht="17.399999999999999" customHeight="1" x14ac:dyDescent="0.25">
      <c r="B163" s="1">
        <v>1</v>
      </c>
      <c r="C163" s="1" t="s">
        <v>91</v>
      </c>
      <c r="F163" s="55" t="s">
        <v>96</v>
      </c>
      <c r="G163" s="22"/>
      <c r="H163" s="22"/>
      <c r="I163" s="22"/>
      <c r="J163" s="23"/>
      <c r="K163" s="96" t="str">
        <f>IFERROR(#REF!/K153,"")</f>
        <v/>
      </c>
      <c r="L163" s="95"/>
      <c r="M163" s="96"/>
      <c r="N163" s="95"/>
      <c r="O163" s="26"/>
      <c r="P163" s="26"/>
    </row>
    <row r="164" spans="1:16" s="1" customFormat="1" ht="17.399999999999999" customHeight="1" x14ac:dyDescent="0.25">
      <c r="B164" s="1">
        <v>1</v>
      </c>
      <c r="C164" s="1" t="s">
        <v>91</v>
      </c>
      <c r="F164" s="34"/>
      <c r="G164" s="22"/>
      <c r="H164" s="22"/>
      <c r="I164" s="22"/>
      <c r="J164" s="23"/>
      <c r="K164" s="52"/>
      <c r="L164" s="52"/>
      <c r="M164" s="52"/>
      <c r="N164" s="52"/>
      <c r="O164" s="26"/>
      <c r="P164" s="26"/>
    </row>
    <row r="165" spans="1:16" s="1" customFormat="1" ht="17.399999999999999" customHeight="1" x14ac:dyDescent="0.25">
      <c r="A165" s="1">
        <v>1</v>
      </c>
      <c r="B165" s="1">
        <v>1</v>
      </c>
      <c r="C165" s="1" t="s">
        <v>97</v>
      </c>
      <c r="F165" s="80" t="s">
        <v>97</v>
      </c>
      <c r="G165" s="22"/>
      <c r="H165" s="22"/>
      <c r="I165" s="22"/>
      <c r="J165" s="23"/>
      <c r="K165" s="36"/>
      <c r="L165" s="39"/>
      <c r="M165" s="36"/>
      <c r="N165" s="39"/>
      <c r="O165" s="26"/>
      <c r="P165" s="26"/>
    </row>
    <row r="166" spans="1:16" s="1" customFormat="1" ht="17.399999999999999" customHeight="1" x14ac:dyDescent="0.25">
      <c r="B166" s="1">
        <v>1</v>
      </c>
      <c r="C166" s="1" t="s">
        <v>97</v>
      </c>
      <c r="F166" s="80"/>
      <c r="G166" s="22"/>
      <c r="H166" s="22"/>
      <c r="I166" s="22"/>
      <c r="J166" s="23"/>
      <c r="K166" s="36" t="s">
        <v>92</v>
      </c>
      <c r="L166" s="39"/>
      <c r="M166" s="36"/>
      <c r="N166" s="39"/>
      <c r="O166" s="26"/>
      <c r="P166" s="26"/>
    </row>
    <row r="167" spans="1:16" s="1" customFormat="1" ht="17.399999999999999" customHeight="1" x14ac:dyDescent="0.25">
      <c r="B167" s="1">
        <v>1</v>
      </c>
      <c r="C167" s="1" t="s">
        <v>97</v>
      </c>
      <c r="F167" s="55" t="s">
        <v>98</v>
      </c>
      <c r="G167" s="22"/>
      <c r="H167" s="22"/>
      <c r="I167" s="22"/>
      <c r="J167" s="23"/>
      <c r="K167" s="97" t="str">
        <f>IFERROR((K39+K91)/K138,"")</f>
        <v/>
      </c>
      <c r="L167" s="97"/>
      <c r="M167" s="97"/>
      <c r="N167" s="97"/>
      <c r="O167" s="26"/>
      <c r="P167" s="26"/>
    </row>
    <row r="168" spans="1:16" s="1" customFormat="1" ht="17.399999999999999" customHeight="1" x14ac:dyDescent="0.25">
      <c r="B168" s="1">
        <v>1</v>
      </c>
      <c r="C168" s="1" t="s">
        <v>97</v>
      </c>
      <c r="F168" s="55" t="s">
        <v>99</v>
      </c>
      <c r="G168" s="22"/>
      <c r="H168" s="22"/>
      <c r="I168" s="22"/>
      <c r="J168" s="23"/>
      <c r="K168" s="97" t="str">
        <f>IFERROR(#REF!/K138,"")</f>
        <v/>
      </c>
      <c r="L168" s="97"/>
      <c r="M168" s="97"/>
      <c r="N168" s="97"/>
      <c r="O168" s="26"/>
      <c r="P168" s="26"/>
    </row>
    <row r="169" spans="1:16" s="1" customFormat="1" ht="17.399999999999999" customHeight="1" x14ac:dyDescent="0.25">
      <c r="B169" s="1">
        <v>1</v>
      </c>
      <c r="C169" s="1" t="s">
        <v>97</v>
      </c>
      <c r="F169" s="55" t="s">
        <v>100</v>
      </c>
      <c r="G169" s="22"/>
      <c r="H169" s="22"/>
      <c r="I169" s="22"/>
      <c r="J169" s="23"/>
      <c r="K169" s="97" t="str">
        <f>IFERROR(K123/K138,"")</f>
        <v/>
      </c>
      <c r="L169" s="97"/>
      <c r="M169" s="97"/>
      <c r="N169" s="97"/>
      <c r="O169" s="26"/>
      <c r="P169" s="26"/>
    </row>
    <row r="170" spans="1:16" s="1" customFormat="1" ht="17.399999999999999" customHeight="1" x14ac:dyDescent="0.25">
      <c r="B170" s="1">
        <v>1</v>
      </c>
      <c r="C170" s="1" t="s">
        <v>97</v>
      </c>
      <c r="F170" s="55" t="s">
        <v>72</v>
      </c>
      <c r="G170" s="22"/>
      <c r="H170" s="22"/>
      <c r="I170" s="22"/>
      <c r="J170" s="23"/>
      <c r="K170" s="97" t="str">
        <f>IFERROR(#REF!/K138,"")</f>
        <v/>
      </c>
      <c r="L170" s="97"/>
      <c r="M170" s="97"/>
      <c r="N170" s="97"/>
      <c r="O170" s="26"/>
      <c r="P170" s="26"/>
    </row>
    <row r="171" spans="1:16" s="1" customFormat="1" ht="17.399999999999999" customHeight="1" x14ac:dyDescent="0.25">
      <c r="C171" s="1" t="s">
        <v>97</v>
      </c>
      <c r="F171" s="34"/>
      <c r="G171" s="22"/>
      <c r="H171" s="22"/>
      <c r="I171" s="22"/>
      <c r="J171" s="98" t="s">
        <v>44</v>
      </c>
      <c r="K171" s="97">
        <f>SUM(K167:K170)</f>
        <v>0</v>
      </c>
      <c r="L171" s="97"/>
      <c r="M171" s="97"/>
      <c r="N171" s="97"/>
      <c r="O171" s="26"/>
      <c r="P171" s="26"/>
    </row>
    <row r="172" spans="1:16" s="1" customFormat="1" ht="17.399999999999999" customHeight="1" x14ac:dyDescent="0.25">
      <c r="B172" s="1">
        <v>1</v>
      </c>
      <c r="C172" s="1" t="s">
        <v>97</v>
      </c>
      <c r="F172" s="34"/>
      <c r="G172" s="22"/>
      <c r="H172" s="22"/>
      <c r="I172" s="22"/>
      <c r="J172" s="23"/>
      <c r="K172" s="52"/>
      <c r="L172" s="52"/>
      <c r="M172" s="52"/>
      <c r="N172" s="52"/>
      <c r="O172" s="26"/>
      <c r="P172" s="26"/>
    </row>
    <row r="173" spans="1:16" s="1" customFormat="1" ht="17.399999999999999" customHeight="1" x14ac:dyDescent="0.25">
      <c r="A173" s="1">
        <v>1</v>
      </c>
      <c r="B173" s="1">
        <v>1</v>
      </c>
      <c r="C173" s="1" t="s">
        <v>101</v>
      </c>
      <c r="F173" s="80" t="s">
        <v>101</v>
      </c>
      <c r="G173" s="22"/>
      <c r="H173" s="22"/>
      <c r="I173" s="22"/>
      <c r="J173" s="23"/>
      <c r="K173" s="36"/>
      <c r="L173" s="39"/>
      <c r="M173" s="36"/>
      <c r="N173" s="39"/>
      <c r="O173" s="26"/>
      <c r="P173" s="26"/>
    </row>
    <row r="174" spans="1:16" s="1" customFormat="1" ht="17.399999999999999" customHeight="1" x14ac:dyDescent="0.25">
      <c r="B174" s="1">
        <v>1</v>
      </c>
      <c r="C174" s="1" t="s">
        <v>101</v>
      </c>
      <c r="F174" s="80"/>
      <c r="G174" s="22"/>
      <c r="H174" s="22"/>
      <c r="I174" s="22"/>
      <c r="J174" s="23"/>
      <c r="K174" s="36" t="s">
        <v>92</v>
      </c>
      <c r="L174" s="39"/>
      <c r="M174" s="36"/>
      <c r="N174" s="39"/>
      <c r="O174" s="26"/>
      <c r="P174" s="26"/>
    </row>
    <row r="175" spans="1:16" s="1" customFormat="1" ht="17.399999999999999" customHeight="1" x14ac:dyDescent="0.25">
      <c r="B175" s="1">
        <v>1</v>
      </c>
      <c r="C175" s="1" t="s">
        <v>101</v>
      </c>
      <c r="F175" s="55" t="s">
        <v>102</v>
      </c>
      <c r="G175" s="22"/>
      <c r="H175" s="22"/>
      <c r="I175" s="22"/>
      <c r="J175" s="23"/>
      <c r="K175" s="99" t="str">
        <f>IFERROR(K153/#REF!,"")</f>
        <v/>
      </c>
      <c r="L175" s="99"/>
      <c r="M175" s="99"/>
      <c r="N175" s="99"/>
      <c r="O175" s="26"/>
      <c r="P175" s="26"/>
    </row>
    <row r="176" spans="1:16" s="1" customFormat="1" ht="17.399999999999999" customHeight="1" x14ac:dyDescent="0.25">
      <c r="B176" s="1">
        <v>1</v>
      </c>
      <c r="C176" s="1" t="s">
        <v>101</v>
      </c>
      <c r="F176" s="55" t="s">
        <v>103</v>
      </c>
      <c r="G176" s="22"/>
      <c r="H176" s="22"/>
      <c r="I176" s="22"/>
      <c r="J176" s="23"/>
      <c r="K176" s="99" t="str">
        <f>IFERROR(#REF!/#REF!,"")</f>
        <v/>
      </c>
      <c r="L176" s="99"/>
      <c r="M176" s="99"/>
      <c r="N176" s="99"/>
      <c r="O176" s="26"/>
      <c r="P176" s="26"/>
    </row>
    <row r="177" spans="1:16" s="1" customFormat="1" ht="17.399999999999999" customHeight="1" x14ac:dyDescent="0.25">
      <c r="B177" s="1">
        <v>1</v>
      </c>
      <c r="C177" s="1" t="s">
        <v>101</v>
      </c>
      <c r="F177" s="55" t="s">
        <v>104</v>
      </c>
      <c r="G177" s="22"/>
      <c r="H177" s="22"/>
      <c r="I177" s="22"/>
      <c r="J177" s="23"/>
      <c r="K177" s="99" t="str">
        <f>IFERROR(#REF!/#REF!,"")</f>
        <v/>
      </c>
      <c r="L177" s="99"/>
      <c r="M177" s="99"/>
      <c r="N177" s="99"/>
      <c r="O177" s="26"/>
      <c r="P177" s="26"/>
    </row>
    <row r="178" spans="1:16" s="1" customFormat="1" ht="17.399999999999999" customHeight="1" x14ac:dyDescent="0.25">
      <c r="B178" s="1">
        <v>1</v>
      </c>
      <c r="C178" s="1" t="s">
        <v>101</v>
      </c>
      <c r="F178" s="55" t="s">
        <v>105</v>
      </c>
      <c r="G178" s="22"/>
      <c r="H178" s="22"/>
      <c r="I178" s="22"/>
      <c r="J178" s="23"/>
      <c r="K178" s="99" t="str">
        <f>IFERROR(#REF!/#REF!,"")</f>
        <v/>
      </c>
      <c r="L178" s="99"/>
      <c r="M178" s="99"/>
      <c r="N178" s="99"/>
      <c r="O178" s="26"/>
      <c r="P178" s="26"/>
    </row>
    <row r="179" spans="1:16" s="1" customFormat="1" ht="17.399999999999999" customHeight="1" x14ac:dyDescent="0.25">
      <c r="B179" s="1">
        <v>1</v>
      </c>
      <c r="C179" s="1" t="s">
        <v>101</v>
      </c>
      <c r="F179" s="55" t="s">
        <v>106</v>
      </c>
      <c r="G179" s="22"/>
      <c r="H179" s="22"/>
      <c r="I179" s="22"/>
      <c r="J179" s="23"/>
      <c r="K179" s="99" t="str">
        <f>IFERROR(#REF!/#REF!,"")</f>
        <v/>
      </c>
      <c r="L179" s="99"/>
      <c r="M179" s="99"/>
      <c r="N179" s="99"/>
      <c r="O179" s="26"/>
      <c r="P179" s="26"/>
    </row>
    <row r="180" spans="1:16" s="1" customFormat="1" ht="17.399999999999999" customHeight="1" x14ac:dyDescent="0.25">
      <c r="C180" s="1" t="s">
        <v>101</v>
      </c>
      <c r="F180" s="34"/>
      <c r="G180" s="22"/>
      <c r="H180" s="22"/>
      <c r="I180" s="22"/>
      <c r="J180" s="98" t="s">
        <v>44</v>
      </c>
      <c r="K180" s="99">
        <f>SUM(K175:K179)</f>
        <v>0</v>
      </c>
      <c r="L180" s="99"/>
      <c r="M180" s="99"/>
      <c r="N180" s="99"/>
      <c r="O180" s="26"/>
      <c r="P180" s="26"/>
    </row>
    <row r="181" spans="1:16" s="1" customFormat="1" ht="17.399999999999999" customHeight="1" x14ac:dyDescent="0.25">
      <c r="C181" s="1" t="s">
        <v>101</v>
      </c>
      <c r="F181" s="34"/>
      <c r="G181" s="22"/>
      <c r="H181" s="22"/>
      <c r="I181" s="22"/>
      <c r="J181" s="23"/>
      <c r="K181" s="52"/>
      <c r="L181" s="52"/>
      <c r="M181" s="52"/>
      <c r="N181" s="52"/>
      <c r="O181" s="26"/>
      <c r="P181" s="26"/>
    </row>
    <row r="182" spans="1:16" s="1" customFormat="1" ht="17.399999999999999" customHeight="1" x14ac:dyDescent="0.25">
      <c r="B182" s="1">
        <v>1</v>
      </c>
      <c r="C182" s="1" t="s">
        <v>101</v>
      </c>
      <c r="F182" s="34"/>
      <c r="G182" s="22"/>
      <c r="H182" s="22"/>
      <c r="I182" s="22"/>
      <c r="J182" s="23"/>
      <c r="K182" s="23"/>
      <c r="L182" s="23"/>
      <c r="M182" s="23"/>
      <c r="N182" s="23"/>
      <c r="O182" s="26"/>
      <c r="P182" s="26"/>
    </row>
    <row r="183" spans="1:16" s="1" customFormat="1" ht="17.399999999999999" customHeight="1" x14ac:dyDescent="0.25">
      <c r="A183" s="1">
        <v>1</v>
      </c>
      <c r="B183" s="1">
        <v>1</v>
      </c>
      <c r="C183" s="1" t="s">
        <v>107</v>
      </c>
      <c r="F183" s="80" t="s">
        <v>107</v>
      </c>
      <c r="G183" s="22"/>
      <c r="H183" s="22"/>
      <c r="I183" s="22"/>
      <c r="J183" s="23"/>
      <c r="K183" s="36"/>
      <c r="L183" s="39"/>
      <c r="M183" s="36"/>
      <c r="N183" s="39"/>
      <c r="O183" s="26"/>
      <c r="P183" s="26"/>
    </row>
    <row r="184" spans="1:16" s="1" customFormat="1" ht="17.399999999999999" customHeight="1" x14ac:dyDescent="0.25">
      <c r="B184" s="1">
        <v>1</v>
      </c>
      <c r="C184" s="1" t="s">
        <v>107</v>
      </c>
      <c r="F184" s="80"/>
      <c r="G184" s="22"/>
      <c r="H184" s="22"/>
      <c r="I184" s="22"/>
      <c r="J184" s="23"/>
      <c r="K184" s="36" t="s">
        <v>92</v>
      </c>
      <c r="L184" s="39"/>
      <c r="M184" s="36"/>
      <c r="N184" s="39"/>
      <c r="O184" s="26"/>
      <c r="P184" s="26"/>
    </row>
    <row r="185" spans="1:16" s="1" customFormat="1" ht="17.399999999999999" customHeight="1" x14ac:dyDescent="0.25">
      <c r="B185" s="1">
        <v>1</v>
      </c>
      <c r="C185" s="1" t="s">
        <v>107</v>
      </c>
      <c r="F185" s="34"/>
      <c r="G185" s="22"/>
      <c r="H185" s="22"/>
      <c r="I185" s="22"/>
      <c r="J185" s="23"/>
      <c r="K185" s="84" t="e">
        <f>+#REF!-K138</f>
        <v>#REF!</v>
      </c>
      <c r="L185" s="52"/>
      <c r="M185" s="84"/>
      <c r="N185" s="52"/>
      <c r="O185" s="26"/>
      <c r="P185" s="26"/>
    </row>
    <row r="186" spans="1:16" s="1" customFormat="1" ht="17.399999999999999" customHeight="1" x14ac:dyDescent="0.25">
      <c r="B186" s="1">
        <v>1</v>
      </c>
      <c r="F186" s="34"/>
      <c r="G186" s="34"/>
      <c r="H186" s="34"/>
      <c r="I186" s="34"/>
      <c r="J186" s="34"/>
      <c r="K186" s="34"/>
      <c r="L186" s="34"/>
      <c r="M186" s="34"/>
      <c r="N186" s="34"/>
      <c r="O186" s="53"/>
      <c r="P186" s="53"/>
    </row>
    <row r="187" spans="1:16" s="1" customFormat="1" ht="17.399999999999999" customHeight="1" x14ac:dyDescent="0.25">
      <c r="F187" s="34"/>
      <c r="G187" s="22"/>
      <c r="H187" s="22"/>
      <c r="I187" s="22"/>
      <c r="J187" s="23"/>
      <c r="K187" s="24" t="s">
        <v>108</v>
      </c>
      <c r="L187" s="24"/>
      <c r="M187" s="24"/>
      <c r="N187" s="24"/>
      <c r="O187" s="26"/>
      <c r="P187" s="26"/>
    </row>
    <row r="188" spans="1:16" s="1" customFormat="1" ht="17.399999999999999" customHeight="1" x14ac:dyDescent="0.25">
      <c r="F188" s="34"/>
      <c r="G188" s="22"/>
      <c r="H188" s="22"/>
      <c r="I188" s="22"/>
      <c r="J188" s="23"/>
      <c r="K188" s="24"/>
      <c r="L188" s="24"/>
      <c r="M188" s="24"/>
      <c r="N188" s="24"/>
      <c r="O188" s="26"/>
      <c r="P188" s="26"/>
    </row>
    <row r="189" spans="1:16" s="1" customFormat="1" ht="17.399999999999999" customHeight="1" x14ac:dyDescent="0.25">
      <c r="F189" s="34"/>
      <c r="G189" s="22"/>
      <c r="H189" s="22"/>
      <c r="I189" s="22"/>
      <c r="J189" s="23"/>
      <c r="K189" s="24"/>
      <c r="L189" s="24"/>
      <c r="M189" s="24"/>
      <c r="N189" s="24"/>
      <c r="O189" s="26"/>
      <c r="P189" s="26"/>
    </row>
    <row r="190" spans="1:16" s="1" customFormat="1" ht="17.399999999999999" customHeight="1" x14ac:dyDescent="0.25">
      <c r="F190" s="34"/>
      <c r="G190" s="22"/>
      <c r="H190" s="22"/>
      <c r="I190" s="22"/>
      <c r="J190" s="23"/>
      <c r="K190" s="24"/>
      <c r="L190" s="24"/>
      <c r="M190" s="24"/>
      <c r="N190" s="24"/>
      <c r="O190" s="26"/>
      <c r="P190" s="26"/>
    </row>
    <row r="191" spans="1:16" s="1" customFormat="1" ht="17.399999999999999" customHeight="1" x14ac:dyDescent="0.25">
      <c r="F191" s="34"/>
      <c r="G191" s="22"/>
      <c r="H191" s="22"/>
      <c r="I191" s="22"/>
      <c r="J191" s="23"/>
      <c r="K191" s="24"/>
      <c r="L191" s="24"/>
      <c r="M191" s="24"/>
      <c r="N191" s="24"/>
      <c r="O191" s="26"/>
      <c r="P191" s="26"/>
    </row>
    <row r="192" spans="1:16" s="1" customFormat="1" ht="17.399999999999999" customHeight="1" x14ac:dyDescent="0.25">
      <c r="F192" s="34"/>
      <c r="G192" s="22"/>
      <c r="H192" s="22"/>
      <c r="I192" s="22"/>
      <c r="J192" s="23"/>
      <c r="K192" s="24"/>
      <c r="L192" s="24"/>
      <c r="M192" s="24"/>
      <c r="N192" s="24"/>
      <c r="O192" s="26"/>
      <c r="P192" s="26"/>
    </row>
    <row r="193" spans="2:16" s="1" customFormat="1" ht="17.399999999999999" customHeight="1" x14ac:dyDescent="0.25">
      <c r="F193" s="34"/>
      <c r="G193" s="22"/>
      <c r="H193" s="22"/>
      <c r="I193" s="22"/>
      <c r="J193" s="23"/>
      <c r="K193" s="24"/>
      <c r="L193" s="24"/>
      <c r="M193" s="24"/>
      <c r="N193" s="24"/>
      <c r="O193" s="26"/>
      <c r="P193" s="26"/>
    </row>
    <row r="194" spans="2:16" s="1" customFormat="1" ht="17.399999999999999" customHeight="1" x14ac:dyDescent="0.25">
      <c r="B194" s="1">
        <v>1</v>
      </c>
      <c r="C194" s="1" t="s">
        <v>107</v>
      </c>
      <c r="F194" s="34"/>
      <c r="G194" s="34"/>
      <c r="H194" s="34"/>
      <c r="I194" s="34"/>
      <c r="J194" s="34"/>
      <c r="K194" s="34"/>
      <c r="L194" s="34"/>
      <c r="M194" s="34"/>
      <c r="N194" s="34"/>
      <c r="O194" s="53"/>
      <c r="P194" s="53"/>
    </row>
    <row r="195" spans="2:16" s="1" customFormat="1" ht="17.399999999999999" customHeight="1" x14ac:dyDescent="0.25">
      <c r="F195" s="34"/>
      <c r="G195" s="22"/>
      <c r="H195" s="22"/>
      <c r="I195" s="22"/>
      <c r="J195" s="23"/>
      <c r="K195" s="24"/>
      <c r="L195" s="24"/>
      <c r="M195" s="24"/>
      <c r="N195" s="24"/>
      <c r="O195" s="26"/>
      <c r="P195" s="26"/>
    </row>
    <row r="196" spans="2:16" s="1" customFormat="1" ht="17.399999999999999" customHeight="1" x14ac:dyDescent="0.25">
      <c r="F196" s="4"/>
      <c r="J196" s="2"/>
      <c r="K196" s="3"/>
      <c r="L196" s="3"/>
      <c r="M196" s="3"/>
      <c r="N196" s="3"/>
      <c r="O196" s="11"/>
      <c r="P196" s="11"/>
    </row>
    <row r="197" spans="2:16" s="1" customFormat="1" ht="17.399999999999999" customHeight="1" x14ac:dyDescent="0.25">
      <c r="F197" s="4"/>
      <c r="J197" s="2"/>
      <c r="K197" s="3"/>
      <c r="L197" s="3"/>
      <c r="M197" s="3"/>
      <c r="N197" s="3"/>
      <c r="O197" s="11"/>
      <c r="P197" s="11"/>
    </row>
    <row r="198" spans="2:16" s="1" customFormat="1" ht="17.399999999999999" customHeight="1" x14ac:dyDescent="0.25">
      <c r="F198" s="4"/>
      <c r="J198" s="2"/>
      <c r="K198" s="3"/>
      <c r="L198" s="3"/>
      <c r="M198" s="3"/>
      <c r="N198" s="3"/>
      <c r="O198" s="11"/>
      <c r="P198" s="11"/>
    </row>
    <row r="199" spans="2:16" s="1" customFormat="1" ht="17.399999999999999" customHeight="1" x14ac:dyDescent="0.25">
      <c r="F199" s="4"/>
      <c r="J199" s="2"/>
      <c r="K199" s="3"/>
      <c r="L199" s="3"/>
      <c r="M199" s="3"/>
      <c r="N199" s="3"/>
      <c r="O199" s="11"/>
      <c r="P199" s="11"/>
    </row>
    <row r="200" spans="2:16" s="1" customFormat="1" ht="17.399999999999999" customHeight="1" x14ac:dyDescent="0.25">
      <c r="F200" s="4"/>
      <c r="J200" s="2"/>
      <c r="K200" s="3"/>
      <c r="L200" s="3"/>
      <c r="M200" s="3"/>
      <c r="N200" s="3"/>
      <c r="O200" s="11"/>
      <c r="P200" s="11"/>
    </row>
    <row r="201" spans="2:16" s="1" customFormat="1" ht="17.399999999999999" customHeight="1" x14ac:dyDescent="0.25">
      <c r="F201" s="4"/>
      <c r="J201" s="2"/>
      <c r="K201" s="3"/>
      <c r="L201" s="3"/>
      <c r="M201" s="3"/>
      <c r="N201" s="3"/>
      <c r="O201" s="11"/>
      <c r="P201" s="11"/>
    </row>
    <row r="202" spans="2:16" s="1" customFormat="1" ht="17.399999999999999" customHeight="1" x14ac:dyDescent="0.25">
      <c r="F202" s="4"/>
      <c r="J202" s="2"/>
      <c r="K202" s="3"/>
      <c r="L202" s="3"/>
      <c r="M202" s="3"/>
      <c r="N202" s="3"/>
      <c r="O202" s="11"/>
      <c r="P202" s="11"/>
    </row>
    <row r="203" spans="2:16" s="1" customFormat="1" ht="17.399999999999999" customHeight="1" x14ac:dyDescent="0.25">
      <c r="F203" s="4"/>
      <c r="J203" s="2"/>
      <c r="K203" s="3"/>
      <c r="L203" s="3"/>
      <c r="M203" s="3"/>
      <c r="N203" s="3"/>
      <c r="O203" s="11"/>
      <c r="P203" s="11"/>
    </row>
    <row r="204" spans="2:16" s="1" customFormat="1" ht="17.399999999999999" customHeight="1" x14ac:dyDescent="0.25">
      <c r="F204" s="4"/>
      <c r="J204" s="2"/>
      <c r="K204" s="3"/>
      <c r="L204" s="3"/>
      <c r="M204" s="3"/>
      <c r="N204" s="3"/>
      <c r="O204" s="11"/>
      <c r="P204" s="11"/>
    </row>
    <row r="205" spans="2:16" s="1" customFormat="1" ht="17.399999999999999" customHeight="1" x14ac:dyDescent="0.25">
      <c r="F205" s="4"/>
      <c r="J205" s="2"/>
      <c r="K205" s="3"/>
      <c r="L205" s="3"/>
      <c r="M205" s="3"/>
      <c r="N205" s="3"/>
      <c r="O205" s="11"/>
      <c r="P205" s="11"/>
    </row>
    <row r="206" spans="2:16" s="1" customFormat="1" ht="17.399999999999999" customHeight="1" x14ac:dyDescent="0.25">
      <c r="F206" s="4"/>
      <c r="J206" s="2"/>
      <c r="K206" s="3"/>
      <c r="L206" s="3"/>
      <c r="M206" s="3"/>
      <c r="N206" s="3"/>
      <c r="O206" s="11"/>
      <c r="P206" s="11"/>
    </row>
    <row r="207" spans="2:16" s="1" customFormat="1" ht="17.399999999999999" customHeight="1" x14ac:dyDescent="0.25">
      <c r="F207" s="4"/>
      <c r="J207" s="2"/>
      <c r="K207" s="3"/>
      <c r="L207" s="3"/>
      <c r="M207" s="3"/>
      <c r="N207" s="3"/>
      <c r="O207" s="11"/>
      <c r="P207" s="11"/>
    </row>
    <row r="208" spans="2:16" s="1" customFormat="1" ht="17.399999999999999" customHeight="1" x14ac:dyDescent="0.25">
      <c r="F208" s="4"/>
      <c r="J208" s="2"/>
      <c r="K208" s="3"/>
      <c r="L208" s="3"/>
      <c r="M208" s="3"/>
      <c r="N208" s="3"/>
      <c r="O208" s="11"/>
      <c r="P208" s="11"/>
    </row>
    <row r="209" spans="6:16" s="1" customFormat="1" ht="17.399999999999999" customHeight="1" x14ac:dyDescent="0.25">
      <c r="F209" s="4"/>
      <c r="J209" s="2"/>
      <c r="K209" s="3"/>
      <c r="L209" s="3"/>
      <c r="M209" s="3"/>
      <c r="N209" s="3"/>
      <c r="O209" s="11"/>
      <c r="P209" s="11"/>
    </row>
    <row r="210" spans="6:16" s="1" customFormat="1" ht="17.399999999999999" customHeight="1" x14ac:dyDescent="0.25">
      <c r="F210" s="4"/>
      <c r="J210" s="2"/>
      <c r="K210" s="3"/>
      <c r="L210" s="3"/>
      <c r="M210" s="3"/>
      <c r="N210" s="3"/>
      <c r="O210" s="11"/>
      <c r="P210" s="11"/>
    </row>
    <row r="211" spans="6:16" s="1" customFormat="1" ht="17.399999999999999" customHeight="1" x14ac:dyDescent="0.25">
      <c r="F211" s="4"/>
      <c r="J211" s="2"/>
      <c r="K211" s="3"/>
      <c r="L211" s="3"/>
      <c r="M211" s="3"/>
      <c r="N211" s="3"/>
      <c r="O211" s="11"/>
      <c r="P211" s="11"/>
    </row>
    <row r="212" spans="6:16" s="1" customFormat="1" ht="17.399999999999999" customHeight="1" x14ac:dyDescent="0.25">
      <c r="F212" s="4"/>
      <c r="J212" s="2"/>
      <c r="K212" s="3"/>
      <c r="L212" s="3"/>
      <c r="M212" s="3"/>
      <c r="N212" s="3"/>
      <c r="O212" s="11"/>
      <c r="P212" s="11"/>
    </row>
    <row r="213" spans="6:16" s="1" customFormat="1" ht="17.399999999999999" customHeight="1" x14ac:dyDescent="0.25">
      <c r="F213" s="4"/>
      <c r="J213" s="2"/>
      <c r="K213" s="3"/>
      <c r="L213" s="3"/>
      <c r="M213" s="3"/>
      <c r="N213" s="3"/>
      <c r="O213" s="11"/>
      <c r="P213" s="11"/>
    </row>
    <row r="214" spans="6:16" s="1" customFormat="1" ht="17.399999999999999" customHeight="1" x14ac:dyDescent="0.25">
      <c r="F214" s="4"/>
      <c r="J214" s="2"/>
      <c r="K214" s="3"/>
      <c r="L214" s="3"/>
      <c r="M214" s="3"/>
      <c r="N214" s="3"/>
      <c r="O214" s="11"/>
      <c r="P214" s="11"/>
    </row>
    <row r="215" spans="6:16" s="1" customFormat="1" ht="17.399999999999999" customHeight="1" x14ac:dyDescent="0.25">
      <c r="F215" s="4"/>
      <c r="J215" s="2"/>
      <c r="K215" s="3"/>
      <c r="L215" s="3"/>
      <c r="M215" s="3"/>
      <c r="N215" s="3"/>
      <c r="O215" s="11"/>
      <c r="P215" s="11"/>
    </row>
    <row r="216" spans="6:16" s="1" customFormat="1" ht="17.399999999999999" customHeight="1" x14ac:dyDescent="0.25">
      <c r="F216" s="4"/>
      <c r="J216" s="2"/>
      <c r="K216" s="3"/>
      <c r="L216" s="3"/>
      <c r="M216" s="3"/>
      <c r="N216" s="3"/>
      <c r="O216" s="11"/>
      <c r="P216" s="11"/>
    </row>
    <row r="217" spans="6:16" s="1" customFormat="1" ht="17.399999999999999" customHeight="1" x14ac:dyDescent="0.25">
      <c r="F217" s="4"/>
      <c r="J217" s="2"/>
      <c r="K217" s="3"/>
      <c r="L217" s="3"/>
      <c r="M217" s="3"/>
      <c r="N217" s="3"/>
      <c r="O217" s="11"/>
      <c r="P217" s="11"/>
    </row>
    <row r="218" spans="6:16" s="1" customFormat="1" ht="17.399999999999999" customHeight="1" x14ac:dyDescent="0.25">
      <c r="F218" s="4"/>
      <c r="J218" s="2"/>
      <c r="K218" s="3"/>
      <c r="L218" s="3"/>
      <c r="M218" s="3"/>
      <c r="N218" s="3"/>
      <c r="O218" s="11"/>
      <c r="P218" s="11"/>
    </row>
    <row r="219" spans="6:16" s="1" customFormat="1" ht="17.399999999999999" customHeight="1" x14ac:dyDescent="0.25">
      <c r="F219" s="4"/>
      <c r="J219" s="2"/>
      <c r="K219" s="3"/>
      <c r="L219" s="3"/>
      <c r="M219" s="3"/>
      <c r="N219" s="3"/>
      <c r="O219" s="11"/>
      <c r="P219" s="11"/>
    </row>
    <row r="220" spans="6:16" s="1" customFormat="1" ht="17.399999999999999" customHeight="1" x14ac:dyDescent="0.25">
      <c r="F220" s="4"/>
      <c r="J220" s="2"/>
      <c r="K220" s="3"/>
      <c r="L220" s="3"/>
      <c r="M220" s="3"/>
      <c r="N220" s="3"/>
      <c r="O220" s="11"/>
      <c r="P220" s="11"/>
    </row>
    <row r="221" spans="6:16" s="1" customFormat="1" ht="17.399999999999999" customHeight="1" x14ac:dyDescent="0.25">
      <c r="F221" s="4"/>
      <c r="J221" s="2"/>
      <c r="K221" s="3"/>
      <c r="L221" s="3"/>
      <c r="M221" s="3"/>
      <c r="N221" s="3"/>
      <c r="O221" s="11"/>
      <c r="P221" s="11"/>
    </row>
    <row r="222" spans="6:16" s="1" customFormat="1" ht="17.399999999999999" customHeight="1" x14ac:dyDescent="0.25">
      <c r="F222" s="4"/>
      <c r="J222" s="2"/>
      <c r="K222" s="3"/>
      <c r="L222" s="3"/>
      <c r="M222" s="3"/>
      <c r="N222" s="3"/>
      <c r="O222" s="11"/>
      <c r="P222" s="11"/>
    </row>
    <row r="223" spans="6:16" s="1" customFormat="1" ht="17.399999999999999" customHeight="1" x14ac:dyDescent="0.25">
      <c r="F223" s="4"/>
      <c r="J223" s="2"/>
      <c r="K223" s="3"/>
      <c r="L223" s="3"/>
      <c r="M223" s="3"/>
      <c r="N223" s="3"/>
      <c r="O223" s="11"/>
      <c r="P223" s="11"/>
    </row>
    <row r="224" spans="6:16" s="1" customFormat="1" ht="17.399999999999999" customHeight="1" x14ac:dyDescent="0.25">
      <c r="F224" s="4"/>
      <c r="J224" s="2"/>
      <c r="K224" s="3"/>
      <c r="L224" s="3"/>
      <c r="M224" s="3"/>
      <c r="N224" s="3"/>
      <c r="O224" s="11"/>
      <c r="P224" s="11"/>
    </row>
    <row r="225" spans="6:16" s="1" customFormat="1" ht="17.399999999999999" customHeight="1" x14ac:dyDescent="0.25">
      <c r="F225" s="4"/>
      <c r="J225" s="2"/>
      <c r="K225" s="3"/>
      <c r="L225" s="3"/>
      <c r="M225" s="3"/>
      <c r="N225" s="3"/>
      <c r="O225" s="11"/>
      <c r="P225" s="11"/>
    </row>
    <row r="226" spans="6:16" s="1" customFormat="1" ht="17.399999999999999" customHeight="1" x14ac:dyDescent="0.25">
      <c r="F226" s="4"/>
      <c r="J226" s="2"/>
      <c r="K226" s="3"/>
      <c r="L226" s="3"/>
      <c r="M226" s="3"/>
      <c r="N226" s="3"/>
      <c r="O226" s="11"/>
      <c r="P226" s="11"/>
    </row>
    <row r="227" spans="6:16" s="1" customFormat="1" ht="17.399999999999999" customHeight="1" x14ac:dyDescent="0.25">
      <c r="F227" s="4"/>
      <c r="J227" s="2"/>
      <c r="K227" s="3"/>
      <c r="L227" s="3"/>
      <c r="M227" s="3"/>
      <c r="N227" s="3"/>
      <c r="O227" s="11"/>
      <c r="P227" s="11"/>
    </row>
    <row r="228" spans="6:16" s="1" customFormat="1" ht="17.399999999999999" customHeight="1" x14ac:dyDescent="0.25">
      <c r="F228" s="4"/>
      <c r="J228" s="2"/>
      <c r="K228" s="3"/>
      <c r="L228" s="3"/>
      <c r="M228" s="3"/>
      <c r="N228" s="3"/>
      <c r="O228" s="11"/>
      <c r="P228" s="11"/>
    </row>
    <row r="229" spans="6:16" s="1" customFormat="1" ht="17.399999999999999" customHeight="1" x14ac:dyDescent="0.25">
      <c r="F229" s="4"/>
      <c r="J229" s="2"/>
      <c r="K229" s="3"/>
      <c r="L229" s="3"/>
      <c r="M229" s="3"/>
      <c r="N229" s="3"/>
      <c r="O229" s="11"/>
      <c r="P229" s="11"/>
    </row>
    <row r="230" spans="6:16" s="1" customFormat="1" ht="17.399999999999999" customHeight="1" x14ac:dyDescent="0.25">
      <c r="F230" s="4"/>
      <c r="J230" s="2"/>
      <c r="K230" s="3"/>
      <c r="L230" s="3"/>
      <c r="M230" s="3"/>
      <c r="N230" s="3"/>
      <c r="O230" s="11"/>
      <c r="P230" s="11"/>
    </row>
    <row r="231" spans="6:16" s="1" customFormat="1" ht="17.399999999999999" customHeight="1" x14ac:dyDescent="0.25">
      <c r="F231" s="4"/>
      <c r="J231" s="2"/>
      <c r="K231" s="3"/>
      <c r="L231" s="3"/>
      <c r="M231" s="3"/>
      <c r="N231" s="3"/>
      <c r="O231" s="11"/>
      <c r="P231" s="11"/>
    </row>
    <row r="232" spans="6:16" s="1" customFormat="1" ht="17.399999999999999" customHeight="1" x14ac:dyDescent="0.25">
      <c r="F232" s="4"/>
      <c r="J232" s="2"/>
      <c r="K232" s="3"/>
      <c r="L232" s="3"/>
      <c r="M232" s="3"/>
      <c r="N232" s="3"/>
      <c r="O232" s="11"/>
      <c r="P232" s="11"/>
    </row>
    <row r="233" spans="6:16" s="1" customFormat="1" ht="17.399999999999999" customHeight="1" x14ac:dyDescent="0.25">
      <c r="F233" s="4"/>
      <c r="J233" s="2"/>
      <c r="K233" s="3"/>
      <c r="L233" s="3"/>
      <c r="M233" s="3"/>
      <c r="N233" s="3"/>
      <c r="O233" s="11"/>
      <c r="P233" s="11"/>
    </row>
    <row r="234" spans="6:16" s="1" customFormat="1" ht="17.399999999999999" customHeight="1" x14ac:dyDescent="0.25">
      <c r="F234" s="4"/>
      <c r="J234" s="2"/>
      <c r="K234" s="3"/>
      <c r="L234" s="3"/>
      <c r="M234" s="3"/>
      <c r="N234" s="3"/>
      <c r="O234" s="11"/>
      <c r="P234" s="11"/>
    </row>
    <row r="235" spans="6:16" s="1" customFormat="1" ht="17.399999999999999" customHeight="1" x14ac:dyDescent="0.25">
      <c r="F235" s="4"/>
      <c r="J235" s="2"/>
      <c r="K235" s="3"/>
      <c r="L235" s="3"/>
      <c r="M235" s="3"/>
      <c r="N235" s="3"/>
      <c r="O235" s="11"/>
      <c r="P235" s="11"/>
    </row>
    <row r="236" spans="6:16" s="1" customFormat="1" ht="17.399999999999999" customHeight="1" x14ac:dyDescent="0.25">
      <c r="F236" s="4"/>
      <c r="J236" s="2"/>
      <c r="K236" s="3"/>
      <c r="L236" s="3"/>
      <c r="M236" s="3"/>
      <c r="N236" s="3"/>
      <c r="O236" s="11"/>
      <c r="P236" s="11"/>
    </row>
    <row r="237" spans="6:16" s="1" customFormat="1" ht="17.399999999999999" customHeight="1" x14ac:dyDescent="0.25">
      <c r="F237" s="4"/>
      <c r="J237" s="2"/>
      <c r="K237" s="3"/>
      <c r="L237" s="3"/>
      <c r="M237" s="3"/>
      <c r="N237" s="3"/>
      <c r="O237" s="11"/>
      <c r="P237" s="11"/>
    </row>
    <row r="238" spans="6:16" s="1" customFormat="1" ht="17.399999999999999" customHeight="1" x14ac:dyDescent="0.25">
      <c r="F238" s="4"/>
      <c r="J238" s="2"/>
      <c r="K238" s="3"/>
      <c r="L238" s="3"/>
      <c r="M238" s="3"/>
      <c r="N238" s="3"/>
      <c r="O238" s="11"/>
      <c r="P238" s="11"/>
    </row>
    <row r="239" spans="6:16" s="1" customFormat="1" ht="17.399999999999999" customHeight="1" x14ac:dyDescent="0.25">
      <c r="F239" s="4"/>
      <c r="J239" s="2"/>
      <c r="K239" s="3"/>
      <c r="L239" s="3"/>
      <c r="M239" s="3"/>
      <c r="N239" s="3"/>
      <c r="O239" s="11"/>
      <c r="P239" s="11"/>
    </row>
    <row r="240" spans="6:16" s="1" customFormat="1" ht="17.399999999999999" customHeight="1" x14ac:dyDescent="0.25">
      <c r="F240" s="4"/>
      <c r="J240" s="2"/>
      <c r="K240" s="3"/>
      <c r="L240" s="3"/>
      <c r="M240" s="3"/>
      <c r="N240" s="3"/>
      <c r="O240" s="11"/>
      <c r="P240" s="11"/>
    </row>
    <row r="241" spans="6:16" s="1" customFormat="1" ht="17.399999999999999" customHeight="1" x14ac:dyDescent="0.25">
      <c r="F241" s="4"/>
      <c r="J241" s="2"/>
      <c r="K241" s="3"/>
      <c r="L241" s="3"/>
      <c r="M241" s="3"/>
      <c r="N241" s="3"/>
      <c r="O241" s="11"/>
      <c r="P241" s="11"/>
    </row>
    <row r="242" spans="6:16" s="1" customFormat="1" ht="17.399999999999999" customHeight="1" x14ac:dyDescent="0.25">
      <c r="F242" s="4"/>
      <c r="J242" s="2"/>
      <c r="K242" s="3"/>
      <c r="L242" s="3"/>
      <c r="M242" s="3"/>
      <c r="N242" s="3"/>
      <c r="O242" s="11"/>
      <c r="P242" s="11"/>
    </row>
    <row r="243" spans="6:16" s="1" customFormat="1" ht="17.399999999999999" customHeight="1" x14ac:dyDescent="0.25">
      <c r="F243" s="4"/>
      <c r="J243" s="2"/>
      <c r="K243" s="3"/>
      <c r="L243" s="3"/>
      <c r="M243" s="3"/>
      <c r="N243" s="3"/>
      <c r="O243" s="11"/>
      <c r="P243" s="11"/>
    </row>
    <row r="244" spans="6:16" s="1" customFormat="1" ht="17.399999999999999" customHeight="1" x14ac:dyDescent="0.25">
      <c r="F244" s="4"/>
      <c r="J244" s="2"/>
      <c r="K244" s="3"/>
      <c r="L244" s="3"/>
      <c r="M244" s="3"/>
      <c r="N244" s="3"/>
      <c r="O244" s="11"/>
      <c r="P244" s="11"/>
    </row>
    <row r="245" spans="6:16" s="1" customFormat="1" ht="17.399999999999999" customHeight="1" x14ac:dyDescent="0.25">
      <c r="F245" s="4"/>
      <c r="J245" s="2"/>
      <c r="K245" s="3"/>
      <c r="L245" s="3"/>
      <c r="M245" s="3"/>
      <c r="N245" s="3"/>
      <c r="O245" s="11"/>
      <c r="P245" s="11"/>
    </row>
    <row r="246" spans="6:16" s="1" customFormat="1" ht="17.399999999999999" customHeight="1" x14ac:dyDescent="0.25">
      <c r="F246" s="4"/>
      <c r="J246" s="2"/>
      <c r="K246" s="3"/>
      <c r="L246" s="3"/>
      <c r="M246" s="3"/>
      <c r="N246" s="3"/>
      <c r="O246" s="11"/>
      <c r="P246" s="11"/>
    </row>
    <row r="247" spans="6:16" s="1" customFormat="1" ht="17.399999999999999" customHeight="1" x14ac:dyDescent="0.25">
      <c r="F247" s="4"/>
      <c r="J247" s="2"/>
      <c r="K247" s="3"/>
      <c r="L247" s="3"/>
      <c r="M247" s="3"/>
      <c r="N247" s="3"/>
      <c r="O247" s="11"/>
      <c r="P247" s="11"/>
    </row>
    <row r="248" spans="6:16" s="1" customFormat="1" ht="17.399999999999999" customHeight="1" x14ac:dyDescent="0.25">
      <c r="F248" s="4"/>
      <c r="J248" s="2"/>
      <c r="K248" s="3"/>
      <c r="L248" s="3"/>
      <c r="M248" s="3"/>
      <c r="N248" s="3"/>
      <c r="O248" s="11"/>
      <c r="P248" s="11"/>
    </row>
    <row r="249" spans="6:16" s="1" customFormat="1" ht="17.399999999999999" customHeight="1" x14ac:dyDescent="0.25">
      <c r="F249" s="4"/>
      <c r="J249" s="2"/>
      <c r="K249" s="3"/>
      <c r="L249" s="3"/>
      <c r="M249" s="3"/>
      <c r="N249" s="3"/>
      <c r="O249" s="11"/>
      <c r="P249" s="11"/>
    </row>
    <row r="250" spans="6:16" s="1" customFormat="1" ht="17.399999999999999" customHeight="1" x14ac:dyDescent="0.25">
      <c r="F250" s="4"/>
      <c r="J250" s="2"/>
      <c r="K250" s="3"/>
      <c r="L250" s="3"/>
      <c r="M250" s="3"/>
      <c r="N250" s="3"/>
      <c r="O250" s="11"/>
      <c r="P250" s="11"/>
    </row>
    <row r="251" spans="6:16" s="1" customFormat="1" ht="17.399999999999999" customHeight="1" x14ac:dyDescent="0.25">
      <c r="F251" s="4"/>
      <c r="J251" s="2"/>
      <c r="K251" s="3"/>
      <c r="L251" s="3"/>
      <c r="M251" s="3"/>
      <c r="N251" s="3"/>
      <c r="O251" s="11"/>
      <c r="P251" s="11"/>
    </row>
    <row r="252" spans="6:16" s="1" customFormat="1" ht="17.399999999999999" customHeight="1" x14ac:dyDescent="0.25">
      <c r="F252" s="4"/>
      <c r="J252" s="2"/>
      <c r="K252" s="3"/>
      <c r="L252" s="3"/>
      <c r="M252" s="3"/>
      <c r="N252" s="3"/>
      <c r="O252" s="11"/>
      <c r="P252" s="11"/>
    </row>
    <row r="253" spans="6:16" s="1" customFormat="1" ht="17.399999999999999" customHeight="1" x14ac:dyDescent="0.25">
      <c r="F253" s="4"/>
      <c r="J253" s="2"/>
      <c r="K253" s="3"/>
      <c r="L253" s="3"/>
      <c r="M253" s="3"/>
      <c r="N253" s="3"/>
      <c r="O253" s="11"/>
      <c r="P253" s="11"/>
    </row>
    <row r="254" spans="6:16" s="1" customFormat="1" ht="17.399999999999999" customHeight="1" x14ac:dyDescent="0.25">
      <c r="F254" s="4"/>
      <c r="J254" s="2"/>
      <c r="K254" s="3"/>
      <c r="L254" s="3"/>
      <c r="M254" s="3"/>
      <c r="N254" s="3"/>
      <c r="O254" s="11"/>
      <c r="P254" s="11"/>
    </row>
    <row r="255" spans="6:16" s="1" customFormat="1" ht="17.399999999999999" customHeight="1" x14ac:dyDescent="0.25">
      <c r="F255" s="4"/>
      <c r="J255" s="2"/>
      <c r="K255" s="3"/>
      <c r="L255" s="3"/>
      <c r="M255" s="3"/>
      <c r="N255" s="3"/>
      <c r="O255" s="11"/>
      <c r="P255" s="11"/>
    </row>
    <row r="256" spans="6:16" s="1" customFormat="1" ht="17.399999999999999" customHeight="1" x14ac:dyDescent="0.25">
      <c r="F256" s="4"/>
      <c r="J256" s="2"/>
      <c r="K256" s="3"/>
      <c r="L256" s="3"/>
      <c r="M256" s="3"/>
      <c r="N256" s="3"/>
      <c r="O256" s="11"/>
      <c r="P256" s="11"/>
    </row>
    <row r="257" spans="6:16" s="1" customFormat="1" ht="17.399999999999999" customHeight="1" x14ac:dyDescent="0.25">
      <c r="F257" s="4"/>
      <c r="J257" s="2"/>
      <c r="K257" s="3"/>
      <c r="L257" s="3"/>
      <c r="M257" s="3"/>
      <c r="N257" s="3"/>
      <c r="O257" s="11"/>
      <c r="P257" s="11"/>
    </row>
    <row r="258" spans="6:16" s="1" customFormat="1" ht="17.399999999999999" customHeight="1" x14ac:dyDescent="0.25">
      <c r="F258" s="4"/>
      <c r="J258" s="2"/>
      <c r="K258" s="3"/>
      <c r="L258" s="3"/>
      <c r="M258" s="3"/>
      <c r="N258" s="3"/>
      <c r="O258" s="11"/>
      <c r="P258" s="11"/>
    </row>
    <row r="259" spans="6:16" s="1" customFormat="1" ht="17.399999999999999" customHeight="1" x14ac:dyDescent="0.25">
      <c r="F259" s="4"/>
      <c r="J259" s="2"/>
      <c r="K259" s="3"/>
      <c r="L259" s="3"/>
      <c r="M259" s="3"/>
      <c r="N259" s="3"/>
      <c r="O259" s="11"/>
      <c r="P259" s="11"/>
    </row>
    <row r="260" spans="6:16" s="1" customFormat="1" ht="17.399999999999999" customHeight="1" x14ac:dyDescent="0.25">
      <c r="F260" s="4"/>
      <c r="J260" s="2"/>
      <c r="K260" s="3"/>
      <c r="L260" s="3"/>
      <c r="M260" s="3"/>
      <c r="N260" s="3"/>
      <c r="O260" s="11"/>
      <c r="P260" s="11"/>
    </row>
    <row r="261" spans="6:16" s="1" customFormat="1" ht="17.399999999999999" customHeight="1" x14ac:dyDescent="0.25">
      <c r="F261" s="4"/>
      <c r="J261" s="2"/>
      <c r="K261" s="3"/>
      <c r="L261" s="3"/>
      <c r="M261" s="3"/>
      <c r="N261" s="3"/>
      <c r="O261" s="11"/>
      <c r="P261" s="11"/>
    </row>
    <row r="262" spans="6:16" s="1" customFormat="1" ht="17.399999999999999" customHeight="1" x14ac:dyDescent="0.25">
      <c r="F262" s="4"/>
      <c r="J262" s="2"/>
      <c r="K262" s="3"/>
      <c r="L262" s="3"/>
      <c r="M262" s="3"/>
      <c r="N262" s="3"/>
      <c r="O262" s="11"/>
      <c r="P262" s="11"/>
    </row>
    <row r="263" spans="6:16" s="1" customFormat="1" ht="17.399999999999999" customHeight="1" x14ac:dyDescent="0.25">
      <c r="F263" s="4"/>
      <c r="J263" s="2"/>
      <c r="K263" s="3"/>
      <c r="L263" s="3"/>
      <c r="M263" s="3"/>
      <c r="N263" s="3"/>
      <c r="O263" s="11"/>
      <c r="P263" s="11"/>
    </row>
    <row r="264" spans="6:16" s="1" customFormat="1" ht="17.399999999999999" customHeight="1" x14ac:dyDescent="0.25">
      <c r="F264" s="4"/>
      <c r="J264" s="2"/>
      <c r="K264" s="3"/>
      <c r="L264" s="3"/>
      <c r="M264" s="3"/>
      <c r="N264" s="3"/>
      <c r="O264" s="11"/>
      <c r="P264" s="11"/>
    </row>
    <row r="265" spans="6:16" s="1" customFormat="1" ht="17.399999999999999" customHeight="1" x14ac:dyDescent="0.25">
      <c r="F265" s="4"/>
      <c r="J265" s="2"/>
      <c r="K265" s="3"/>
      <c r="L265" s="3"/>
      <c r="M265" s="3"/>
      <c r="N265" s="3"/>
      <c r="O265" s="11"/>
      <c r="P265" s="11"/>
    </row>
    <row r="266" spans="6:16" s="1" customFormat="1" ht="17.399999999999999" customHeight="1" x14ac:dyDescent="0.25">
      <c r="F266" s="4"/>
      <c r="J266" s="2"/>
      <c r="K266" s="3"/>
      <c r="L266" s="3"/>
      <c r="M266" s="3"/>
      <c r="N266" s="3"/>
      <c r="O266" s="11"/>
      <c r="P266" s="11"/>
    </row>
    <row r="267" spans="6:16" s="1" customFormat="1" ht="17.399999999999999" customHeight="1" x14ac:dyDescent="0.25">
      <c r="F267" s="4"/>
      <c r="J267" s="2"/>
      <c r="K267" s="3"/>
      <c r="L267" s="3"/>
      <c r="M267" s="3"/>
      <c r="N267" s="3"/>
      <c r="O267" s="11"/>
      <c r="P267" s="11"/>
    </row>
    <row r="268" spans="6:16" s="1" customFormat="1" ht="17.399999999999999" customHeight="1" x14ac:dyDescent="0.25">
      <c r="F268" s="4"/>
      <c r="J268" s="2"/>
      <c r="K268" s="3"/>
      <c r="L268" s="3"/>
      <c r="M268" s="3"/>
      <c r="N268" s="3"/>
      <c r="O268" s="11"/>
      <c r="P268" s="11"/>
    </row>
    <row r="269" spans="6:16" s="1" customFormat="1" ht="17.399999999999999" customHeight="1" x14ac:dyDescent="0.25">
      <c r="F269" s="4"/>
      <c r="J269" s="2"/>
      <c r="K269" s="3"/>
      <c r="L269" s="3"/>
      <c r="M269" s="3"/>
      <c r="N269" s="3"/>
      <c r="O269" s="11"/>
      <c r="P269" s="11"/>
    </row>
    <row r="270" spans="6:16" s="1" customFormat="1" ht="17.399999999999999" customHeight="1" x14ac:dyDescent="0.25">
      <c r="F270" s="4"/>
      <c r="J270" s="2"/>
      <c r="K270" s="3"/>
      <c r="L270" s="3"/>
      <c r="M270" s="3"/>
      <c r="N270" s="3"/>
      <c r="O270" s="11"/>
      <c r="P270" s="11"/>
    </row>
    <row r="271" spans="6:16" s="1" customFormat="1" ht="17.399999999999999" customHeight="1" x14ac:dyDescent="0.25">
      <c r="F271" s="4"/>
      <c r="J271" s="2"/>
      <c r="K271" s="3"/>
      <c r="L271" s="3"/>
      <c r="M271" s="3"/>
      <c r="N271" s="3"/>
      <c r="O271" s="11"/>
      <c r="P271" s="11"/>
    </row>
    <row r="272" spans="6:16" s="1" customFormat="1" ht="17.399999999999999" customHeight="1" x14ac:dyDescent="0.25">
      <c r="F272" s="4"/>
      <c r="J272" s="2"/>
      <c r="K272" s="3"/>
      <c r="L272" s="3"/>
      <c r="M272" s="3"/>
      <c r="N272" s="3"/>
      <c r="O272" s="11"/>
      <c r="P272" s="11"/>
    </row>
    <row r="273" spans="6:16" s="1" customFormat="1" ht="17.399999999999999" customHeight="1" x14ac:dyDescent="0.25">
      <c r="F273" s="4"/>
      <c r="J273" s="2"/>
      <c r="K273" s="3"/>
      <c r="L273" s="3"/>
      <c r="M273" s="3"/>
      <c r="N273" s="3"/>
      <c r="O273" s="11"/>
      <c r="P273" s="11"/>
    </row>
    <row r="274" spans="6:16" s="1" customFormat="1" ht="17.399999999999999" customHeight="1" x14ac:dyDescent="0.25">
      <c r="F274" s="4"/>
      <c r="J274" s="2"/>
      <c r="K274" s="3"/>
      <c r="L274" s="3"/>
      <c r="M274" s="3"/>
      <c r="N274" s="3"/>
      <c r="O274" s="11"/>
      <c r="P274" s="11"/>
    </row>
    <row r="275" spans="6:16" s="1" customFormat="1" ht="17.399999999999999" customHeight="1" x14ac:dyDescent="0.25">
      <c r="F275" s="4"/>
      <c r="J275" s="2"/>
      <c r="K275" s="3"/>
      <c r="L275" s="3"/>
      <c r="M275" s="3"/>
      <c r="N275" s="3"/>
      <c r="O275" s="11"/>
      <c r="P275" s="11"/>
    </row>
    <row r="276" spans="6:16" s="1" customFormat="1" ht="17.399999999999999" customHeight="1" x14ac:dyDescent="0.25">
      <c r="F276" s="4"/>
      <c r="J276" s="2"/>
      <c r="K276" s="3"/>
      <c r="L276" s="3"/>
      <c r="M276" s="3"/>
      <c r="N276" s="3"/>
      <c r="O276" s="11"/>
      <c r="P276" s="11"/>
    </row>
    <row r="277" spans="6:16" s="1" customFormat="1" ht="17.399999999999999" customHeight="1" x14ac:dyDescent="0.25">
      <c r="F277" s="4"/>
      <c r="J277" s="2"/>
      <c r="K277" s="3"/>
      <c r="L277" s="3"/>
      <c r="M277" s="3"/>
      <c r="N277" s="3"/>
      <c r="O277" s="11"/>
      <c r="P277" s="11"/>
    </row>
    <row r="278" spans="6:16" s="1" customFormat="1" ht="17.399999999999999" customHeight="1" x14ac:dyDescent="0.25">
      <c r="F278" s="4"/>
      <c r="J278" s="2"/>
      <c r="K278" s="3"/>
      <c r="L278" s="3"/>
      <c r="M278" s="3"/>
      <c r="N278" s="3"/>
      <c r="O278" s="11"/>
      <c r="P278" s="11"/>
    </row>
    <row r="279" spans="6:16" s="1" customFormat="1" ht="17.399999999999999" customHeight="1" x14ac:dyDescent="0.25">
      <c r="F279" s="4"/>
      <c r="J279" s="2"/>
      <c r="K279" s="3"/>
      <c r="L279" s="3"/>
      <c r="M279" s="3"/>
      <c r="N279" s="3"/>
      <c r="O279" s="11"/>
      <c r="P279" s="11"/>
    </row>
    <row r="280" spans="6:16" s="1" customFormat="1" ht="17.399999999999999" customHeight="1" x14ac:dyDescent="0.25">
      <c r="F280" s="4"/>
      <c r="J280" s="2"/>
      <c r="K280" s="3"/>
      <c r="L280" s="3"/>
      <c r="M280" s="3"/>
      <c r="N280" s="3"/>
      <c r="O280" s="11"/>
      <c r="P280" s="11"/>
    </row>
    <row r="281" spans="6:16" s="1" customFormat="1" ht="17.399999999999999" customHeight="1" x14ac:dyDescent="0.25">
      <c r="F281" s="4"/>
      <c r="J281" s="2"/>
      <c r="K281" s="3"/>
      <c r="L281" s="3"/>
      <c r="M281" s="3"/>
      <c r="N281" s="3"/>
      <c r="O281" s="11"/>
      <c r="P281" s="11"/>
    </row>
  </sheetData>
  <mergeCells count="6">
    <mergeCell ref="G150:I150"/>
    <mergeCell ref="F4:G4"/>
    <mergeCell ref="G146:I146"/>
    <mergeCell ref="G147:I147"/>
    <mergeCell ref="G148:I148"/>
    <mergeCell ref="G149:I149"/>
  </mergeCells>
  <conditionalFormatting sqref="G109:G111">
    <cfRule type="expression" dxfId="37" priority="34">
      <formula>#REF!=1</formula>
    </cfRule>
  </conditionalFormatting>
  <conditionalFormatting sqref="G135">
    <cfRule type="expression" dxfId="36" priority="3">
      <formula>#REF!=1</formula>
    </cfRule>
  </conditionalFormatting>
  <conditionalFormatting sqref="G144:G145">
    <cfRule type="expression" dxfId="35" priority="33">
      <formula>#REF!=1</formula>
    </cfRule>
  </conditionalFormatting>
  <conditionalFormatting sqref="G151">
    <cfRule type="expression" dxfId="34" priority="31">
      <formula>#REF!=1</formula>
    </cfRule>
  </conditionalFormatting>
  <conditionalFormatting sqref="G11:I12">
    <cfRule type="expression" dxfId="33" priority="38">
      <formula>#REF!=1</formula>
    </cfRule>
  </conditionalFormatting>
  <conditionalFormatting sqref="G41:I43">
    <cfRule type="expression" dxfId="32" priority="36">
      <formula>#REF!=1</formula>
    </cfRule>
  </conditionalFormatting>
  <conditionalFormatting sqref="G93:I95">
    <cfRule type="expression" dxfId="31" priority="35">
      <formula>#REF!=1</formula>
    </cfRule>
  </conditionalFormatting>
  <conditionalFormatting sqref="H111:I111">
    <cfRule type="expression" dxfId="30" priority="4">
      <formula>#REF!=1</formula>
    </cfRule>
  </conditionalFormatting>
  <conditionalFormatting sqref="K11:K12">
    <cfRule type="expression" dxfId="29" priority="37">
      <formula>#REF!=1</formula>
    </cfRule>
  </conditionalFormatting>
  <conditionalFormatting sqref="K41:K43 K93:K95 K109:K111 K144:K145">
    <cfRule type="expression" dxfId="28" priority="6">
      <formula>#REF!=1</formula>
    </cfRule>
  </conditionalFormatting>
  <conditionalFormatting sqref="K135">
    <cfRule type="expression" dxfId="27" priority="2">
      <formula>#REF!=1</formula>
    </cfRule>
  </conditionalFormatting>
  <conditionalFormatting sqref="K151">
    <cfRule type="expression" dxfId="26" priority="32">
      <formula>#REF!=1</formula>
    </cfRule>
  </conditionalFormatting>
  <conditionalFormatting sqref="K158:K159">
    <cfRule type="expression" dxfId="25" priority="29">
      <formula>#REF!=1</formula>
    </cfRule>
    <cfRule type="expression" dxfId="24" priority="30">
      <formula>#REF!=1</formula>
    </cfRule>
  </conditionalFormatting>
  <conditionalFormatting sqref="K165:K166">
    <cfRule type="expression" dxfId="23" priority="27">
      <formula>#REF!=1</formula>
    </cfRule>
    <cfRule type="expression" dxfId="22" priority="28">
      <formula>#REF!=1</formula>
    </cfRule>
  </conditionalFormatting>
  <conditionalFormatting sqref="K173:K174">
    <cfRule type="expression" dxfId="21" priority="25">
      <formula>#REF!=1</formula>
    </cfRule>
    <cfRule type="expression" dxfId="20" priority="26">
      <formula>#REF!=1</formula>
    </cfRule>
  </conditionalFormatting>
  <conditionalFormatting sqref="K183:K184">
    <cfRule type="expression" dxfId="19" priority="23">
      <formula>#REF!=1</formula>
    </cfRule>
    <cfRule type="expression" dxfId="18" priority="24">
      <formula>#REF!=1</formula>
    </cfRule>
  </conditionalFormatting>
  <conditionalFormatting sqref="M12">
    <cfRule type="expression" dxfId="17" priority="17">
      <formula>#REF!=1</formula>
    </cfRule>
  </conditionalFormatting>
  <conditionalFormatting sqref="M41:M43 M93:M95 M109:M111 M144:M145">
    <cfRule type="expression" dxfId="16" priority="5">
      <formula>#REF!=1</formula>
    </cfRule>
  </conditionalFormatting>
  <conditionalFormatting sqref="M151">
    <cfRule type="expression" dxfId="15" priority="16">
      <formula>#REF!=1</formula>
    </cfRule>
  </conditionalFormatting>
  <conditionalFormatting sqref="M158:M159">
    <cfRule type="expression" dxfId="14" priority="14">
      <formula>#REF!=1</formula>
    </cfRule>
    <cfRule type="expression" dxfId="13" priority="15">
      <formula>#REF!=1</formula>
    </cfRule>
  </conditionalFormatting>
  <conditionalFormatting sqref="M165:M166">
    <cfRule type="expression" dxfId="12" priority="12">
      <formula>#REF!=1</formula>
    </cfRule>
    <cfRule type="expression" dxfId="11" priority="13">
      <formula>#REF!=1</formula>
    </cfRule>
  </conditionalFormatting>
  <conditionalFormatting sqref="M173:M174">
    <cfRule type="expression" dxfId="10" priority="10">
      <formula>#REF!=1</formula>
    </cfRule>
    <cfRule type="expression" dxfId="9" priority="11">
      <formula>#REF!=1</formula>
    </cfRule>
  </conditionalFormatting>
  <conditionalFormatting sqref="M183:M184">
    <cfRule type="expression" dxfId="8" priority="8">
      <formula>#REF!=1</formula>
    </cfRule>
    <cfRule type="expression" dxfId="7" priority="9">
      <formula>#REF!=1</formula>
    </cfRule>
  </conditionalFormatting>
  <conditionalFormatting sqref="O11:P12">
    <cfRule type="expression" dxfId="6" priority="22">
      <formula>#REF!=1</formula>
    </cfRule>
  </conditionalFormatting>
  <conditionalFormatting sqref="O41:P43">
    <cfRule type="expression" dxfId="5" priority="21">
      <formula>#REF!=1</formula>
    </cfRule>
  </conditionalFormatting>
  <conditionalFormatting sqref="O93:P95">
    <cfRule type="expression" dxfId="4" priority="20">
      <formula>#REF!=1</formula>
    </cfRule>
  </conditionalFormatting>
  <conditionalFormatting sqref="O109:P111">
    <cfRule type="expression" dxfId="3" priority="19">
      <formula>#REF!=1</formula>
    </cfRule>
  </conditionalFormatting>
  <conditionalFormatting sqref="O135:P135">
    <cfRule type="expression" dxfId="2" priority="1">
      <formula>#REF!=1</formula>
    </cfRule>
  </conditionalFormatting>
  <conditionalFormatting sqref="O144:P145">
    <cfRule type="expression" dxfId="1" priority="7">
      <formula>#REF!=1</formula>
    </cfRule>
  </conditionalFormatting>
  <conditionalFormatting sqref="O151:P151">
    <cfRule type="expression" dxfId="0" priority="18">
      <formula>#REF!=1</formula>
    </cfRule>
  </conditionalFormatting>
  <dataValidations count="2">
    <dataValidation type="list" allowBlank="1" showInputMessage="1" showErrorMessage="1" sqref="F7" xr:uid="{F74F2F09-D920-4B01-BC95-A005EB1345AD}">
      <formula1>"ja, nee, deels, "</formula1>
    </dataValidation>
    <dataValidation type="list" allowBlank="1" showInputMessage="1" showErrorMessage="1" sqref="F8" xr:uid="{7201CCE6-58FF-4242-9552-3AD3E7ED376A}">
      <formula1>"ja, nee, deels, opgave BTW-plicht per partner"</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5DF059F-C75E-4A0D-B2A3-BCED53992321}">
          <x14:formula1>
            <xm:f>Blad1!$A$2:$A$5</xm:f>
          </x14:formula1>
          <xm:sqref>F4:F5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73ca42-edf1-4596-906c-96e14f0ea69b">
      <Terms xmlns="http://schemas.microsoft.com/office/infopath/2007/PartnerControls"/>
    </lcf76f155ced4ddcb4097134ff3c332f>
    <TaxCatchAll xmlns="fbbe5c52-db67-4c49-b36b-e3a2dd9fb9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FFB264FDC2AA4C87D9720BA8E3F866" ma:contentTypeVersion="15" ma:contentTypeDescription="Een nieuw document maken." ma:contentTypeScope="" ma:versionID="c65a209668a9ed88c2254496af362286">
  <xsd:schema xmlns:xsd="http://www.w3.org/2001/XMLSchema" xmlns:xs="http://www.w3.org/2001/XMLSchema" xmlns:p="http://schemas.microsoft.com/office/2006/metadata/properties" xmlns:ns2="5a73ca42-edf1-4596-906c-96e14f0ea69b" xmlns:ns3="fbbe5c52-db67-4c49-b36b-e3a2dd9fb90f" xmlns:ns4="58dd28c5-b04b-4e30-8a6a-191c9e1de743" targetNamespace="http://schemas.microsoft.com/office/2006/metadata/properties" ma:root="true" ma:fieldsID="05fa397105d9d1b748283a218471f661" ns2:_="" ns3:_="" ns4:_="">
    <xsd:import namespace="5a73ca42-edf1-4596-906c-96e14f0ea69b"/>
    <xsd:import namespace="fbbe5c52-db67-4c49-b36b-e3a2dd9fb90f"/>
    <xsd:import namespace="58dd28c5-b04b-4e30-8a6a-191c9e1de743"/>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73ca42-edf1-4596-906c-96e14f0ea69b"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e5c52-db67-4c49-b36b-e3a2dd9fb90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e1ce8c8-b6fc-4e2f-9c02-0bf324b17792}" ma:internalName="TaxCatchAll" ma:showField="CatchAllData" ma:web="fbbe5c52-db67-4c49-b36b-e3a2dd9fb9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dd28c5-b04b-4e30-8a6a-191c9e1de743"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D1DD86-3F88-42B9-AC8F-61570115EF88}">
  <ds:schemaRefs>
    <ds:schemaRef ds:uri="http://schemas.microsoft.com/sharepoint/v3/contenttype/forms"/>
  </ds:schemaRefs>
</ds:datastoreItem>
</file>

<file path=customXml/itemProps2.xml><?xml version="1.0" encoding="utf-8"?>
<ds:datastoreItem xmlns:ds="http://schemas.openxmlformats.org/officeDocument/2006/customXml" ds:itemID="{6DD66C95-0451-41C4-AC9D-9E5141F7FC1A}">
  <ds:schemaRefs>
    <ds:schemaRef ds:uri="http://purl.org/dc/dcmitype/"/>
    <ds:schemaRef ds:uri="http://schemas.microsoft.com/office/2006/documentManagement/types"/>
    <ds:schemaRef ds:uri="58dd28c5-b04b-4e30-8a6a-191c9e1de743"/>
    <ds:schemaRef ds:uri="http://purl.org/dc/terms/"/>
    <ds:schemaRef ds:uri="http://www.w3.org/XML/1998/namespace"/>
    <ds:schemaRef ds:uri="http://schemas.microsoft.com/office/infopath/2007/PartnerControls"/>
    <ds:schemaRef ds:uri="http://purl.org/dc/elements/1.1/"/>
    <ds:schemaRef ds:uri="5a73ca42-edf1-4596-906c-96e14f0ea69b"/>
    <ds:schemaRef ds:uri="http://schemas.openxmlformats.org/package/2006/metadata/core-properties"/>
    <ds:schemaRef ds:uri="fbbe5c52-db67-4c49-b36b-e3a2dd9fb90f"/>
    <ds:schemaRef ds:uri="http://schemas.microsoft.com/office/2006/metadata/properties"/>
  </ds:schemaRefs>
</ds:datastoreItem>
</file>

<file path=customXml/itemProps3.xml><?xml version="1.0" encoding="utf-8"?>
<ds:datastoreItem xmlns:ds="http://schemas.openxmlformats.org/officeDocument/2006/customXml" ds:itemID="{7D5C318F-2FA8-4D8D-8475-574AE85FB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73ca42-edf1-4596-906c-96e14f0ea69b"/>
    <ds:schemaRef ds:uri="fbbe5c52-db67-4c49-b36b-e3a2dd9fb90f"/>
    <ds:schemaRef ds:uri="58dd28c5-b04b-4e30-8a6a-191c9e1de7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vt:lpstr>
      <vt:lpstr>Totale begroting</vt:lpstr>
      <vt:lpstr>Blad1</vt:lpstr>
      <vt:lpstr>Kosten partner 1</vt:lpstr>
      <vt:lpstr>Kosten partner 2</vt:lpstr>
      <vt:lpstr>Kosten partner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2026-09-08T13:47:19Z</dcterms:created>
  <dcterms:modified xsi:type="dcterms:W3CDTF">2026-09-29T08:54:20Z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0x010100D1FFB264FDC2AA4C87D9720BA8E3F866</vt:lpwstr>
  </property>
</Properties>
</file>